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Professional\Downloads\"/>
    </mc:Choice>
  </mc:AlternateContent>
  <bookViews>
    <workbookView xWindow="0" yWindow="0" windowWidth="20490" windowHeight="7020"/>
  </bookViews>
  <sheets>
    <sheet name="Лист1" sheetId="1" r:id="rId1"/>
  </sheets>
  <definedNames>
    <definedName name="_xlnm._FilterDatabase" localSheetId="0" hidden="1">Лист1!$A$5:$K$110</definedName>
  </definedNames>
  <calcPr calcId="162913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7" i="1" l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5" i="1" s="1"/>
  <c r="N115" i="1" s="1"/>
  <c r="N7" i="1" l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AC112" i="1" l="1"/>
  <c r="AC111" i="1"/>
</calcChain>
</file>

<file path=xl/sharedStrings.xml><?xml version="1.0" encoding="utf-8"?>
<sst xmlns="http://schemas.openxmlformats.org/spreadsheetml/2006/main" count="607" uniqueCount="254">
  <si>
    <t>Фото</t>
  </si>
  <si>
    <t>Артикул</t>
  </si>
  <si>
    <t>Код</t>
  </si>
  <si>
    <t>Дизайн</t>
  </si>
  <si>
    <t>Размер</t>
  </si>
  <si>
    <t>Состав</t>
  </si>
  <si>
    <t>Упаковка</t>
  </si>
  <si>
    <t>Доступно</t>
  </si>
  <si>
    <t>Заказ</t>
  </si>
  <si>
    <t>140х200</t>
  </si>
  <si>
    <t>&gt;100</t>
  </si>
  <si>
    <t>Пледы "Палермо ", 140х200</t>
  </si>
  <si>
    <t>"Палермо"</t>
  </si>
  <si>
    <t>шерсть 20%
пан 40%  
п/э 40%</t>
  </si>
  <si>
    <t>пакет п/э</t>
  </si>
  <si>
    <t>Плед "Валенсия", 140х200</t>
  </si>
  <si>
    <t xml:space="preserve">«Валенсия»  </t>
  </si>
  <si>
    <t>хлопок 50%
п/э 30%      
пан 20%</t>
  </si>
  <si>
    <t>07072</t>
  </si>
  <si>
    <t xml:space="preserve"> 01/ANTONIO, белый-мятный</t>
  </si>
  <si>
    <t>07823</t>
  </si>
  <si>
    <t xml:space="preserve"> 01/ANTONIO, белый-яр. гол</t>
  </si>
  <si>
    <t>170х210</t>
  </si>
  <si>
    <t>Плед-покрывало "Валенсия", 200х220</t>
  </si>
  <si>
    <t>Плед-покрывало "Валенсия"</t>
  </si>
  <si>
    <t>200х220</t>
  </si>
  <si>
    <t>50147</t>
  </si>
  <si>
    <t>NEAPOL, белый-дым</t>
  </si>
  <si>
    <t>150х200</t>
  </si>
  <si>
    <t>чемодан ПВХ</t>
  </si>
  <si>
    <t>Плед "Пикник", 140х200</t>
  </si>
  <si>
    <t>"Пикник"</t>
  </si>
  <si>
    <t>50079</t>
  </si>
  <si>
    <t>бел-беж рап.8</t>
  </si>
  <si>
    <t>хлопок 20%
п/э 40%      
пан 40%</t>
  </si>
  <si>
    <t>бел-беж-кор рап.8</t>
  </si>
  <si>
    <t>бел-сер рап.8</t>
  </si>
  <si>
    <t>бел-мята рап,8</t>
  </si>
  <si>
    <t>Чемодан ПВХ</t>
  </si>
  <si>
    <t xml:space="preserve">новозеландская шерсть 100% </t>
  </si>
  <si>
    <t>Плед "Эльф", 140х200</t>
  </si>
  <si>
    <t>"Эльф"</t>
  </si>
  <si>
    <t>Новозеландская шерсть - 70%, п/э  -30%</t>
  </si>
  <si>
    <t>08876</t>
  </si>
  <si>
    <t>02/NOAH, бел-беж-кор</t>
  </si>
  <si>
    <t>02/NOAH, бел-беж-тер</t>
  </si>
  <si>
    <t>100х140</t>
  </si>
  <si>
    <t>бел-беж</t>
  </si>
  <si>
    <t>бел-сер</t>
  </si>
  <si>
    <t>Одело байковое детское жаккардовое  "Сони"</t>
  </si>
  <si>
    <t>Хлопок-50%, п/э-30%, пан-20%</t>
  </si>
  <si>
    <t>07996</t>
  </si>
  <si>
    <t>бел-ярк.гол</t>
  </si>
  <si>
    <t>07997</t>
  </si>
  <si>
    <t>бел-ярк.роз</t>
  </si>
  <si>
    <t>Плед хлопковый Елочка, 140х200</t>
  </si>
  <si>
    <t>50166</t>
  </si>
  <si>
    <t>Хлопок 95%, п/э 5%</t>
  </si>
  <si>
    <t>Плед "Метро", 140х200</t>
  </si>
  <si>
    <t xml:space="preserve"> "Метро"</t>
  </si>
  <si>
    <t>3/BOON, бел-беж-кор</t>
  </si>
  <si>
    <t>Шерсть 50%, п/э 30%, пан 20%</t>
  </si>
  <si>
    <t>4/CANNY, беж-т.сер-кор</t>
  </si>
  <si>
    <t>50176</t>
  </si>
  <si>
    <t>Плед "Эльф", 170х210</t>
  </si>
  <si>
    <t>08877</t>
  </si>
  <si>
    <t>Коты</t>
  </si>
  <si>
    <t>50187</t>
  </si>
  <si>
    <t>бел-кор</t>
  </si>
  <si>
    <t>меринос 80%, нейлон 20%</t>
  </si>
  <si>
    <t>Плед жаккардовый "Коты", 140х200</t>
  </si>
  <si>
    <t>12044</t>
  </si>
  <si>
    <t>02/NOAH,бел-тер-кор</t>
  </si>
  <si>
    <t>50195</t>
  </si>
  <si>
    <t>BOUCLE REPS , бел-пес</t>
  </si>
  <si>
    <t>08879</t>
  </si>
  <si>
    <t>10296</t>
  </si>
  <si>
    <t>02/NOAN, бел-красн-антр</t>
  </si>
  <si>
    <t>02/NOAH, бел-беж-св.кор</t>
  </si>
  <si>
    <t>08894</t>
  </si>
  <si>
    <t>03/MASON, бел-беж-кор</t>
  </si>
  <si>
    <t>04/OLIVER, бел-беж-сер</t>
  </si>
  <si>
    <t>07079</t>
  </si>
  <si>
    <t xml:space="preserve"> 01/ANTONIO, белый-пес</t>
  </si>
  <si>
    <t>140*200</t>
  </si>
  <si>
    <t>08895</t>
  </si>
  <si>
    <t>02/NOAH, бел-салат-т.зел</t>
  </si>
  <si>
    <t>BOUCLE REPS , бел-дым</t>
  </si>
  <si>
    <t>ЛАУРА</t>
  </si>
  <si>
    <t>04/CROCUS, белый-пес-каст</t>
  </si>
  <si>
    <t>10263</t>
  </si>
  <si>
    <t>50200</t>
  </si>
  <si>
    <t>50198</t>
  </si>
  <si>
    <t>50197</t>
  </si>
  <si>
    <t>50109</t>
  </si>
  <si>
    <t>01, белый-красн-антр</t>
  </si>
  <si>
    <t>09353</t>
  </si>
  <si>
    <t>01/LIAM, желт-красн-зел</t>
  </si>
  <si>
    <t>Шерсть Мериноса 80%, Нейлон 20%</t>
  </si>
  <si>
    <t>"Марсель"</t>
  </si>
  <si>
    <t>Плед "МАРСЕЛЬ" 140х200</t>
  </si>
  <si>
    <t>09851</t>
  </si>
  <si>
    <t>Lille, бел-бл.кор</t>
  </si>
  <si>
    <t>Плед "Марокко", 140х200</t>
  </si>
  <si>
    <t>МАРОККО</t>
  </si>
  <si>
    <t>50206</t>
  </si>
  <si>
    <t>бел-син-сер рап.8</t>
  </si>
  <si>
    <t>50207</t>
  </si>
  <si>
    <t>Chanel, бел-беж</t>
  </si>
  <si>
    <t>Chanel, бел-сер</t>
  </si>
  <si>
    <t>Хлопок-25%, п/э-50%, пан-25%</t>
  </si>
  <si>
    <t>4/CANNY, бел-беж-кор</t>
  </si>
  <si>
    <t>02/NOAN, бел-сер.голубой-кобальт</t>
  </si>
  <si>
    <t>50208</t>
  </si>
  <si>
    <t>02/NOAN, бел-коралл-св.коричн.</t>
  </si>
  <si>
    <t>50209</t>
  </si>
  <si>
    <t>13/BOUCLE REPS, бел-кор</t>
  </si>
  <si>
    <t>50210</t>
  </si>
  <si>
    <t>КЛЕОПАТРА, бел-кор</t>
  </si>
  <si>
    <t>50211</t>
  </si>
  <si>
    <t>01/LIAM, св.желт-св.красн-св.зел</t>
  </si>
  <si>
    <t>50218</t>
  </si>
  <si>
    <t>50219</t>
  </si>
  <si>
    <t>50217</t>
  </si>
  <si>
    <t>КОРДИЛЬЕРЫ, бел-кор</t>
  </si>
  <si>
    <t>50221</t>
  </si>
  <si>
    <t>50222</t>
  </si>
  <si>
    <t>Ёлочка</t>
  </si>
  <si>
    <t>13/BOUCLE REPS, бел-гол</t>
  </si>
  <si>
    <t>50224</t>
  </si>
  <si>
    <t>Chanel, бел-голубой</t>
  </si>
  <si>
    <t>50226</t>
  </si>
  <si>
    <t>Chanel, бел-тёмно синий</t>
  </si>
  <si>
    <t>LOVE</t>
  </si>
  <si>
    <t>50227</t>
  </si>
  <si>
    <t>160х220</t>
  </si>
  <si>
    <t>100% Хлопок</t>
  </si>
  <si>
    <t>50228</t>
  </si>
  <si>
    <t>бел-красн</t>
  </si>
  <si>
    <t>CITY</t>
  </si>
  <si>
    <t>50231</t>
  </si>
  <si>
    <t>155S/MARE, бел-дым</t>
  </si>
  <si>
    <t>13053</t>
  </si>
  <si>
    <t>50245</t>
  </si>
  <si>
    <t>50247</t>
  </si>
  <si>
    <t xml:space="preserve"> 4/CANNY, бел-сер-красн</t>
  </si>
  <si>
    <t>Плед "Метро", 170х210</t>
  </si>
  <si>
    <t>08959</t>
  </si>
  <si>
    <t>10294</t>
  </si>
  <si>
    <t>Плед "Элис", 140х200</t>
  </si>
  <si>
    <t>Шерсть 15%, хлопок 5%, п/э 60%, пан 20%</t>
  </si>
  <si>
    <t>"ЭЛИС"</t>
  </si>
  <si>
    <t>50252</t>
  </si>
  <si>
    <t>50256</t>
  </si>
  <si>
    <t>4/CANNY, бел-т.сер-кор</t>
  </si>
  <si>
    <t>50257</t>
  </si>
  <si>
    <t xml:space="preserve"> 4/CANNY, бел-сер-зел</t>
  </si>
  <si>
    <t>Плед однотонный "Лаура", 140х200</t>
  </si>
  <si>
    <t>08987</t>
  </si>
  <si>
    <t>50284</t>
  </si>
  <si>
    <t>беж-красн-антр рап.6</t>
  </si>
  <si>
    <t>шерсть 15%
хлопок 5%  
полиэстер 60%                    пан 20%</t>
  </si>
  <si>
    <t xml:space="preserve">"Элис" </t>
  </si>
  <si>
    <t>50285</t>
  </si>
  <si>
    <t>бел-беж-кор рап.1</t>
  </si>
  <si>
    <t>50276</t>
  </si>
  <si>
    <t>бел-беж-кор рап.4</t>
  </si>
  <si>
    <t>50278</t>
  </si>
  <si>
    <t>50286</t>
  </si>
  <si>
    <t>бел-сер-кор рап.4</t>
  </si>
  <si>
    <t>50280</t>
  </si>
  <si>
    <t>бел-сер-красн рап.4</t>
  </si>
  <si>
    <t>50277</t>
  </si>
  <si>
    <t>бел-сер-св.кор рап.4</t>
  </si>
  <si>
    <t>50283</t>
  </si>
  <si>
    <t>бел-сер-т.сер рап.4</t>
  </si>
  <si>
    <t>50281</t>
  </si>
  <si>
    <t>красн-бел-антр рап.4</t>
  </si>
  <si>
    <t>50282</t>
  </si>
  <si>
    <t>син-бел-т.син рап.4</t>
  </si>
  <si>
    <t>Пледы "Милан ", 150х200</t>
  </si>
  <si>
    <t>50289</t>
  </si>
  <si>
    <t>бел-зел рап.1</t>
  </si>
  <si>
    <t>бел-т.сер рап.1</t>
  </si>
  <si>
    <t>"МИЛАН"</t>
  </si>
  <si>
    <r>
      <t xml:space="preserve"> 70 различных сочетаний цветов. </t>
    </r>
    <r>
      <rPr>
        <b/>
        <u/>
        <sz val="18"/>
        <color theme="1"/>
        <rFont val="Arial"/>
        <family val="2"/>
        <charset val="204"/>
      </rPr>
      <t>ПРОДАЮТСЯ МИКСОМ.</t>
    </r>
  </si>
  <si>
    <t xml:space="preserve">   ДИЗАЙН Ёлочка</t>
  </si>
  <si>
    <t>50279</t>
  </si>
  <si>
    <t>12045</t>
  </si>
  <si>
    <t>02/NOAH, бел-тер-кор</t>
  </si>
  <si>
    <t>12059</t>
  </si>
  <si>
    <t>07S/"LAURA"/300, бел-куб.пес</t>
  </si>
  <si>
    <t xml:space="preserve"> B15, беж/красн/син рап.1</t>
  </si>
  <si>
    <t>50299</t>
  </si>
  <si>
    <t>50300</t>
  </si>
  <si>
    <t>B17, бел/красн рап.2</t>
  </si>
  <si>
    <t>B18, бел/горчица рап.2</t>
  </si>
  <si>
    <t>50274</t>
  </si>
  <si>
    <t>Комфорт</t>
  </si>
  <si>
    <t>Новозеландская шерсть - 80%, п/э  -20%</t>
  </si>
  <si>
    <t>УПАКОВКА</t>
  </si>
  <si>
    <t>50266</t>
  </si>
  <si>
    <t>07S/"LAURA"/300, бел-св.зел</t>
  </si>
  <si>
    <t>Плед "Пикник", 170х210</t>
  </si>
  <si>
    <t>170*210</t>
  </si>
  <si>
    <t>50117</t>
  </si>
  <si>
    <t>50318</t>
  </si>
  <si>
    <t>&gt;1000</t>
  </si>
  <si>
    <t>155S/MARE, св. кор</t>
  </si>
  <si>
    <t xml:space="preserve"> 01/ANTONIO, белый-ярко салат</t>
  </si>
  <si>
    <t>13502</t>
  </si>
  <si>
    <t>ЛЮКС!       Плед Хлопковый Жаккардовый, 160х220</t>
  </si>
  <si>
    <t>50159</t>
  </si>
  <si>
    <t>ПРЕМИУМ Плед "Фамилия" КАШЕМИР</t>
  </si>
  <si>
    <t>ФАМИЛИЯ</t>
  </si>
  <si>
    <t>Супер тонкая шерсть-90%, Кашемир-10%</t>
  </si>
  <si>
    <t>подарочная коробка</t>
  </si>
  <si>
    <t>08507</t>
  </si>
  <si>
    <t>07/ALICE, бел-бл.кор</t>
  </si>
  <si>
    <t>50287</t>
  </si>
  <si>
    <t>10881</t>
  </si>
  <si>
    <t>13/BOUCLE, белый-дым</t>
  </si>
  <si>
    <t>50104</t>
  </si>
  <si>
    <t>01/бел-пес-каст</t>
  </si>
  <si>
    <t>Плед мягкий "КОМФОРТ", 140х200</t>
  </si>
  <si>
    <t>12991</t>
  </si>
  <si>
    <t xml:space="preserve"> 15S/SOUL, т.син-бел-т.син</t>
  </si>
  <si>
    <t>09560</t>
  </si>
  <si>
    <t>07/ALICE, бел-бел.</t>
  </si>
  <si>
    <t>БЕЛЫЙ</t>
  </si>
  <si>
    <t>50110</t>
  </si>
  <si>
    <t>04/BABBLE, бел-пес-кор</t>
  </si>
  <si>
    <t>07919</t>
  </si>
  <si>
    <t xml:space="preserve"> 08/LAURA, белый-дым-пес-пес</t>
  </si>
  <si>
    <t>50332</t>
  </si>
  <si>
    <t>155S/MARE, бел-красн.</t>
  </si>
  <si>
    <t>50334</t>
  </si>
  <si>
    <t>бел-беж-сер</t>
  </si>
  <si>
    <t>50315</t>
  </si>
  <si>
    <t>08508</t>
  </si>
  <si>
    <t>07/ALICE, бел-т.сер.</t>
  </si>
  <si>
    <t xml:space="preserve"> 04/BABBLE, бел-красн-зел</t>
  </si>
  <si>
    <t>50261</t>
  </si>
  <si>
    <t>ПОКРЫВАЛО</t>
  </si>
  <si>
    <t>бел-беж-зел</t>
  </si>
  <si>
    <t>210х240</t>
  </si>
  <si>
    <t>50306</t>
  </si>
  <si>
    <t>Цена ОПТ без НДС, бел.руб.</t>
  </si>
  <si>
    <t>Цена ОПТ с НДС 20%, бел.руб.</t>
  </si>
  <si>
    <t xml:space="preserve">А1 8 (029) 359-49-15 </t>
  </si>
  <si>
    <t>e-mail: ideamarket@mail.ru</t>
  </si>
  <si>
    <t>оптовый отдел Наталия</t>
  </si>
  <si>
    <t>"26" ноября 2025 г.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</si>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</sst>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&quot;р.&quot;_-;\-* #,##0.00&quot;р.&quot;_-;_-* \-??&quot;р.&quot;_-;_-@_-"/>
    <numFmt numFmtId="165" formatCode="#,##0.00&quot;р.&quot;"/>
    <numFmt numFmtId="166" formatCode="000000"/>
  </numFmts>
  <fonts count="97">
    <font>
      <sz val="10"/>
      <name val="Arial Cyr"/>
      <family val="2"/>
    </font>
    <font>
      <sz val="10"/>
      <name val="Arial"/>
      <family val="2"/>
      <charset val="204"/>
    </font>
    <font>
      <b/>
      <sz val="10"/>
      <color indexed="8"/>
      <name val="Arial"/>
      <family val="2"/>
    </font>
    <font>
      <sz val="12"/>
      <color indexed="9"/>
      <name val="Calibri"/>
      <family val="2"/>
    </font>
    <font>
      <sz val="12"/>
      <color indexed="62"/>
      <name val="Calibri"/>
      <family val="2"/>
    </font>
    <font>
      <b/>
      <sz val="12"/>
      <color indexed="63"/>
      <name val="Calibri"/>
      <family val="2"/>
    </font>
    <font>
      <b/>
      <sz val="12"/>
      <color indexed="52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2"/>
      <color indexed="8"/>
      <name val="Calibri"/>
      <family val="2"/>
    </font>
    <font>
      <b/>
      <sz val="12"/>
      <color indexed="9"/>
      <name val="Calibri"/>
      <family val="2"/>
    </font>
    <font>
      <b/>
      <sz val="18"/>
      <color indexed="56"/>
      <name val="Cambria"/>
      <family val="1"/>
    </font>
    <font>
      <sz val="12"/>
      <color indexed="60"/>
      <name val="Calibri"/>
      <family val="2"/>
    </font>
    <font>
      <sz val="11"/>
      <color indexed="8"/>
      <name val="Calibri"/>
      <family val="2"/>
    </font>
    <font>
      <sz val="12"/>
      <color indexed="20"/>
      <name val="Calibri"/>
      <family val="2"/>
    </font>
    <font>
      <i/>
      <sz val="12"/>
      <color indexed="23"/>
      <name val="Calibri"/>
      <family val="2"/>
    </font>
    <font>
      <sz val="12"/>
      <color indexed="52"/>
      <name val="Calibri"/>
      <family val="2"/>
    </font>
    <font>
      <sz val="12"/>
      <color indexed="10"/>
      <name val="Calibri"/>
      <family val="2"/>
    </font>
    <font>
      <sz val="12"/>
      <color indexed="17"/>
      <name val="Calibri"/>
      <family val="2"/>
    </font>
    <font>
      <sz val="16"/>
      <name val="Arial"/>
      <family val="2"/>
    </font>
    <font>
      <sz val="16"/>
      <color indexed="12"/>
      <name val="Arial"/>
      <family val="2"/>
    </font>
    <font>
      <sz val="16"/>
      <color indexed="8"/>
      <name val="Arial"/>
      <family val="2"/>
    </font>
    <font>
      <b/>
      <sz val="16"/>
      <color indexed="17"/>
      <name val="Arial"/>
      <family val="2"/>
    </font>
    <font>
      <sz val="20"/>
      <name val="Arial"/>
      <family val="2"/>
    </font>
    <font>
      <sz val="16"/>
      <color indexed="10"/>
      <name val="Arial"/>
      <family val="2"/>
    </font>
    <font>
      <u/>
      <sz val="10"/>
      <color indexed="12"/>
      <name val="Arial Cyr"/>
      <family val="2"/>
    </font>
    <font>
      <u/>
      <sz val="16"/>
      <color indexed="12"/>
      <name val="Arial"/>
      <family val="2"/>
    </font>
    <font>
      <u/>
      <sz val="16"/>
      <color indexed="8"/>
      <name val="Arial"/>
      <family val="2"/>
    </font>
    <font>
      <b/>
      <sz val="16"/>
      <color indexed="8"/>
      <name val="Arial"/>
      <family val="2"/>
    </font>
    <font>
      <b/>
      <u/>
      <sz val="16"/>
      <color indexed="12"/>
      <name val="Arial"/>
      <family val="2"/>
    </font>
    <font>
      <b/>
      <sz val="16"/>
      <name val="Arial"/>
      <family val="2"/>
    </font>
    <font>
      <sz val="16"/>
      <name val="Arial Cyr"/>
      <family val="2"/>
    </font>
    <font>
      <b/>
      <sz val="20"/>
      <color indexed="10"/>
      <name val="Arial"/>
      <family val="2"/>
    </font>
    <font>
      <b/>
      <sz val="26"/>
      <color indexed="10"/>
      <name val="Arial"/>
      <family val="2"/>
    </font>
    <font>
      <b/>
      <sz val="18"/>
      <name val="Arial Cyr"/>
      <family val="2"/>
    </font>
    <font>
      <b/>
      <sz val="22"/>
      <color indexed="10"/>
      <name val="Arial"/>
      <family val="2"/>
    </font>
    <font>
      <sz val="18"/>
      <color indexed="12"/>
      <name val="Calibri"/>
      <family val="2"/>
    </font>
    <font>
      <sz val="18"/>
      <color indexed="8"/>
      <name val="Calibri"/>
      <family val="2"/>
    </font>
    <font>
      <sz val="24"/>
      <color indexed="10"/>
      <name val="Calibri"/>
      <family val="2"/>
    </font>
    <font>
      <b/>
      <sz val="22"/>
      <color indexed="8"/>
      <name val="Calibri"/>
      <family val="2"/>
    </font>
    <font>
      <sz val="22"/>
      <color indexed="8"/>
      <name val="Calibri"/>
      <family val="2"/>
    </font>
    <font>
      <b/>
      <sz val="16"/>
      <color theme="0"/>
      <name val="Arial"/>
      <family val="2"/>
    </font>
    <font>
      <b/>
      <sz val="16"/>
      <color rgb="FFFF0000"/>
      <name val="Arial"/>
      <family val="2"/>
    </font>
    <font>
      <sz val="16"/>
      <color theme="1"/>
      <name val="Arial"/>
      <family val="2"/>
    </font>
    <font>
      <sz val="11"/>
      <color rgb="FF0061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Cyr"/>
      <family val="2"/>
    </font>
    <font>
      <b/>
      <sz val="16"/>
      <color theme="1"/>
      <name val="Arial"/>
      <family val="2"/>
    </font>
    <font>
      <b/>
      <sz val="16"/>
      <color rgb="FFFF0000"/>
      <name val="Arial"/>
      <family val="2"/>
      <charset val="204"/>
    </font>
    <font>
      <u/>
      <sz val="16"/>
      <name val="Arial"/>
      <family val="2"/>
    </font>
    <font>
      <sz val="16"/>
      <color theme="0"/>
      <name val="Arial"/>
      <family val="2"/>
    </font>
    <font>
      <b/>
      <sz val="20"/>
      <color theme="0"/>
      <name val="Times New Roman"/>
      <family val="1"/>
    </font>
    <font>
      <b/>
      <sz val="28"/>
      <color rgb="FFFF0000"/>
      <name val="Arial"/>
      <family val="2"/>
      <charset val="204"/>
    </font>
    <font>
      <b/>
      <sz val="20"/>
      <color rgb="FFFF0000"/>
      <name val="Arial"/>
      <family val="2"/>
      <charset val="204"/>
    </font>
    <font>
      <b/>
      <sz val="16"/>
      <color indexed="8"/>
      <name val="Arial"/>
      <family val="2"/>
      <charset val="204"/>
    </font>
    <font>
      <b/>
      <sz val="16"/>
      <color theme="1"/>
      <name val="Arial"/>
      <family val="2"/>
      <charset val="204"/>
    </font>
    <font>
      <u/>
      <sz val="16"/>
      <name val="Arial Cyr"/>
      <family val="2"/>
    </font>
    <font>
      <b/>
      <sz val="20"/>
      <name val="Arial"/>
      <family val="2"/>
    </font>
    <font>
      <sz val="16"/>
      <color theme="1"/>
      <name val="Arial"/>
      <family val="2"/>
      <charset val="204"/>
    </font>
    <font>
      <u/>
      <sz val="16"/>
      <color theme="1"/>
      <name val="Arial"/>
      <family val="2"/>
      <charset val="204"/>
    </font>
    <font>
      <sz val="26"/>
      <color rgb="FFFF0000"/>
      <name val="Arial"/>
      <family val="2"/>
    </font>
    <font>
      <b/>
      <sz val="26"/>
      <color rgb="FFFF0000"/>
      <name val="Arial"/>
      <family val="2"/>
    </font>
    <font>
      <u/>
      <sz val="16"/>
      <color theme="1"/>
      <name val="Arial Cyr"/>
      <family val="2"/>
      <charset val="204"/>
    </font>
    <font>
      <u/>
      <sz val="18"/>
      <color theme="1"/>
      <name val="Arial Cyr"/>
      <family val="2"/>
      <charset val="204"/>
    </font>
    <font>
      <b/>
      <sz val="18"/>
      <color theme="1"/>
      <name val="Arial"/>
      <family val="2"/>
    </font>
    <font>
      <b/>
      <u/>
      <sz val="18"/>
      <color theme="1"/>
      <name val="Arial"/>
      <family val="2"/>
      <charset val="204"/>
    </font>
    <font>
      <u/>
      <sz val="16"/>
      <color theme="1"/>
      <name val="Arial"/>
      <family val="2"/>
    </font>
    <font>
      <b/>
      <sz val="18"/>
      <color theme="1"/>
      <name val="Arial"/>
      <family val="2"/>
      <charset val="204"/>
    </font>
    <font>
      <i/>
      <sz val="24"/>
      <color rgb="FFFF0000"/>
      <name val="Arial"/>
      <family val="2"/>
      <charset val="204"/>
    </font>
    <font>
      <sz val="24"/>
      <color rgb="FFFF0000"/>
      <name val="Arabic Typesetting"/>
      <family val="4"/>
    </font>
    <font>
      <b/>
      <sz val="36"/>
      <color theme="1"/>
      <name val="Arial"/>
      <family val="2"/>
    </font>
    <font>
      <b/>
      <sz val="36"/>
      <color indexed="10"/>
      <name val="Arial"/>
      <family val="2"/>
    </font>
    <font>
      <sz val="28"/>
      <color indexed="8"/>
      <name val="Arial"/>
      <family val="2"/>
    </font>
    <font>
      <b/>
      <sz val="48"/>
      <color indexed="10"/>
      <name val="Arial"/>
      <family val="2"/>
    </font>
    <font>
      <b/>
      <sz val="24"/>
      <color rgb="FFFF0000"/>
      <name val="Arial"/>
      <family val="2"/>
      <charset val="204"/>
    </font>
    <font>
      <b/>
      <sz val="18"/>
      <name val="Calibri"/>
      <family val="2"/>
      <charset val="204"/>
      <scheme val="minor"/>
    </font>
    <font>
      <sz val="18"/>
      <name val="Calibri"/>
      <family val="2"/>
      <charset val="204"/>
      <scheme val="minor"/>
    </font>
    <font>
      <sz val="16"/>
      <name val="Calibri"/>
      <family val="2"/>
      <charset val="204"/>
      <scheme val="minor"/>
    </font>
    <font>
      <sz val="16"/>
      <color rgb="FFFF0000"/>
      <name val="Arial"/>
      <family val="2"/>
    </font>
    <font>
      <b/>
      <sz val="20"/>
      <color rgb="FFFF0000"/>
      <name val="Arial"/>
      <family val="2"/>
    </font>
    <font>
      <sz val="24"/>
      <color rgb="FFFF0000"/>
      <name val="Arial"/>
      <family val="2"/>
      <charset val="204"/>
    </font>
  </fonts>
  <fills count="49">
    <fill>
      <patternFill patternType="none"/>
    </fill>
    <fill>
      <patternFill patternType="gray125"/>
    </fill>
    <fill>
      <patternFill patternType="solid">
        <fgColor theme="4" tint="0.79995117038483843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theme="4" tint="0.49995422223578601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double">
        <color indexed="5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8">
    <xf numFmtId="0" fontId="0" fillId="0" borderId="0"/>
    <xf numFmtId="0" fontId="61" fillId="2" borderId="0" applyNumberFormat="0" applyBorder="0" applyAlignment="0" applyProtection="0"/>
    <xf numFmtId="0" fontId="61" fillId="3" borderId="0" applyNumberFormat="0" applyBorder="0" applyAlignment="0" applyProtection="0"/>
    <xf numFmtId="0" fontId="61" fillId="4" borderId="0" applyNumberFormat="0" applyBorder="0" applyAlignment="0" applyProtection="0"/>
    <xf numFmtId="0" fontId="61" fillId="5" borderId="0" applyNumberFormat="0" applyBorder="0" applyAlignment="0" applyProtection="0"/>
    <xf numFmtId="0" fontId="61" fillId="6" borderId="0" applyNumberFormat="0" applyBorder="0" applyAlignment="0" applyProtection="0"/>
    <xf numFmtId="0" fontId="61" fillId="7" borderId="0" applyNumberFormat="0" applyBorder="0" applyAlignment="0" applyProtection="0"/>
    <xf numFmtId="0" fontId="61" fillId="8" borderId="0" applyNumberFormat="0" applyBorder="0" applyAlignment="0" applyProtection="0"/>
    <xf numFmtId="0" fontId="61" fillId="9" borderId="0" applyNumberFormat="0" applyBorder="0" applyAlignment="0" applyProtection="0"/>
    <xf numFmtId="0" fontId="61" fillId="10" borderId="0" applyNumberFormat="0" applyBorder="0" applyAlignment="0" applyProtection="0"/>
    <xf numFmtId="0" fontId="61" fillId="11" borderId="0" applyNumberFormat="0" applyBorder="0" applyAlignment="0" applyProtection="0"/>
    <xf numFmtId="0" fontId="61" fillId="12" borderId="0" applyNumberFormat="0" applyBorder="0" applyAlignment="0" applyProtection="0"/>
    <xf numFmtId="0" fontId="61" fillId="13" borderId="0" applyNumberFormat="0" applyBorder="0" applyAlignment="0" applyProtection="0"/>
    <xf numFmtId="0" fontId="60" fillId="14" borderId="0" applyNumberFormat="0" applyBorder="0" applyAlignment="0" applyProtection="0"/>
    <xf numFmtId="0" fontId="60" fillId="15" borderId="0" applyNumberFormat="0" applyBorder="0" applyAlignment="0" applyProtection="0"/>
    <xf numFmtId="0" fontId="60" fillId="16" borderId="0" applyNumberFormat="0" applyBorder="0" applyAlignment="0" applyProtection="0"/>
    <xf numFmtId="0" fontId="60" fillId="17" borderId="0" applyNumberFormat="0" applyBorder="0" applyAlignment="0" applyProtection="0"/>
    <xf numFmtId="0" fontId="60" fillId="18" borderId="0" applyNumberFormat="0" applyBorder="0" applyAlignment="0" applyProtection="0"/>
    <xf numFmtId="0" fontId="60" fillId="19" borderId="0" applyNumberFormat="0" applyBorder="0" applyAlignment="0" applyProtection="0"/>
    <xf numFmtId="0" fontId="1" fillId="0" borderId="0"/>
    <xf numFmtId="0" fontId="1" fillId="0" borderId="0"/>
    <xf numFmtId="0" fontId="2" fillId="0" borderId="0">
      <alignment horizontal="center" vertical="center"/>
    </xf>
    <xf numFmtId="0" fontId="1" fillId="0" borderId="0"/>
    <xf numFmtId="0" fontId="60" fillId="20" borderId="0" applyNumberFormat="0" applyBorder="0" applyAlignment="0" applyProtection="0"/>
    <xf numFmtId="0" fontId="3" fillId="21" borderId="0" applyBorder="0" applyProtection="0"/>
    <xf numFmtId="0" fontId="60" fillId="22" borderId="0" applyNumberFormat="0" applyBorder="0" applyAlignment="0" applyProtection="0"/>
    <xf numFmtId="0" fontId="3" fillId="23" borderId="0" applyBorder="0" applyProtection="0"/>
    <xf numFmtId="0" fontId="60" fillId="24" borderId="0" applyNumberFormat="0" applyBorder="0" applyAlignment="0" applyProtection="0"/>
    <xf numFmtId="0" fontId="3" fillId="25" borderId="0" applyBorder="0" applyProtection="0"/>
    <xf numFmtId="0" fontId="60" fillId="26" borderId="0" applyNumberFormat="0" applyBorder="0" applyAlignment="0" applyProtection="0"/>
    <xf numFmtId="0" fontId="3" fillId="27" borderId="0" applyBorder="0" applyProtection="0"/>
    <xf numFmtId="0" fontId="60" fillId="28" borderId="0" applyNumberFormat="0" applyBorder="0" applyAlignment="0" applyProtection="0"/>
    <xf numFmtId="0" fontId="3" fillId="29" borderId="0" applyBorder="0" applyProtection="0"/>
    <xf numFmtId="0" fontId="60" fillId="30" borderId="0" applyNumberFormat="0" applyBorder="0" applyAlignment="0" applyProtection="0"/>
    <xf numFmtId="0" fontId="3" fillId="31" borderId="0" applyBorder="0" applyProtection="0"/>
    <xf numFmtId="0" fontId="59" fillId="32" borderId="1" applyNumberFormat="0" applyAlignment="0" applyProtection="0"/>
    <xf numFmtId="0" fontId="4" fillId="33" borderId="2" applyProtection="0"/>
    <xf numFmtId="0" fontId="58" fillId="34" borderId="3" applyNumberFormat="0" applyAlignment="0" applyProtection="0"/>
    <xf numFmtId="0" fontId="5" fillId="35" borderId="4" applyProtection="0"/>
    <xf numFmtId="0" fontId="57" fillId="34" borderId="1" applyNumberFormat="0" applyAlignment="0" applyProtection="0"/>
    <xf numFmtId="0" fontId="6" fillId="35" borderId="2" applyProtection="0"/>
    <xf numFmtId="0" fontId="26" fillId="0" borderId="0" applyBorder="0" applyProtection="0"/>
    <xf numFmtId="164" fontId="62" fillId="0" borderId="0" applyBorder="0" applyProtection="0"/>
    <xf numFmtId="0" fontId="56" fillId="0" borderId="5" applyNumberFormat="0" applyFill="0" applyAlignment="0" applyProtection="0"/>
    <xf numFmtId="0" fontId="7" fillId="0" borderId="6" applyProtection="0"/>
    <xf numFmtId="0" fontId="55" fillId="0" borderId="7" applyNumberFormat="0" applyFill="0" applyAlignment="0" applyProtection="0"/>
    <xf numFmtId="0" fontId="8" fillId="0" borderId="8" applyProtection="0"/>
    <xf numFmtId="0" fontId="54" fillId="0" borderId="9" applyNumberFormat="0" applyFill="0" applyAlignment="0" applyProtection="0"/>
    <xf numFmtId="0" fontId="9" fillId="0" borderId="10" applyProtection="0"/>
    <xf numFmtId="0" fontId="54" fillId="0" borderId="0" applyNumberFormat="0" applyFill="0" applyBorder="0" applyAlignment="0" applyProtection="0"/>
    <xf numFmtId="0" fontId="9" fillId="0" borderId="0" applyBorder="0" applyProtection="0"/>
    <xf numFmtId="0" fontId="53" fillId="0" borderId="11" applyNumberFormat="0" applyFill="0" applyAlignment="0" applyProtection="0"/>
    <xf numFmtId="0" fontId="10" fillId="0" borderId="12" applyProtection="0"/>
    <xf numFmtId="0" fontId="52" fillId="36" borderId="13" applyNumberFormat="0" applyAlignment="0" applyProtection="0"/>
    <xf numFmtId="0" fontId="11" fillId="37" borderId="14" applyProtection="0"/>
    <xf numFmtId="0" fontId="51" fillId="0" borderId="0" applyNumberFormat="0" applyFill="0" applyBorder="0" applyAlignment="0" applyProtection="0"/>
    <xf numFmtId="0" fontId="12" fillId="0" borderId="0" applyBorder="0" applyProtection="0"/>
    <xf numFmtId="0" fontId="50" fillId="38" borderId="0" applyNumberFormat="0" applyBorder="0" applyAlignment="0" applyProtection="0"/>
    <xf numFmtId="0" fontId="13" fillId="39" borderId="0" applyBorder="0" applyProtection="0"/>
    <xf numFmtId="0" fontId="14" fillId="0" borderId="0"/>
    <xf numFmtId="0" fontId="62" fillId="0" borderId="0"/>
    <xf numFmtId="0" fontId="62" fillId="0" borderId="0"/>
    <xf numFmtId="0" fontId="14" fillId="0" borderId="0"/>
    <xf numFmtId="0" fontId="14" fillId="0" borderId="0"/>
    <xf numFmtId="0" fontId="62" fillId="0" borderId="0"/>
    <xf numFmtId="0" fontId="14" fillId="0" borderId="0"/>
    <xf numFmtId="0" fontId="49" fillId="40" borderId="0" applyNumberFormat="0" applyBorder="0" applyAlignment="0" applyProtection="0"/>
    <xf numFmtId="0" fontId="15" fillId="41" borderId="0" applyBorder="0" applyProtection="0"/>
    <xf numFmtId="0" fontId="48" fillId="0" borderId="0" applyNumberFormat="0" applyFill="0" applyBorder="0" applyAlignment="0" applyProtection="0"/>
    <xf numFmtId="0" fontId="16" fillId="0" borderId="0" applyBorder="0" applyProtection="0"/>
    <xf numFmtId="0" fontId="62" fillId="42" borderId="15" applyNumberFormat="0" applyFont="0" applyAlignment="0" applyProtection="0"/>
    <xf numFmtId="0" fontId="62" fillId="43" borderId="16" applyProtection="0"/>
    <xf numFmtId="0" fontId="47" fillId="0" borderId="17" applyNumberFormat="0" applyFill="0" applyAlignment="0" applyProtection="0"/>
    <xf numFmtId="0" fontId="17" fillId="0" borderId="18" applyProtection="0"/>
    <xf numFmtId="0" fontId="46" fillId="0" borderId="0" applyNumberFormat="0" applyFill="0" applyBorder="0" applyAlignment="0" applyProtection="0"/>
    <xf numFmtId="0" fontId="18" fillId="0" borderId="0" applyBorder="0" applyProtection="0"/>
    <xf numFmtId="0" fontId="45" fillId="44" borderId="0" applyNumberFormat="0" applyBorder="0" applyAlignment="0" applyProtection="0"/>
    <xf numFmtId="0" fontId="19" fillId="45" borderId="0" applyBorder="0" applyProtection="0"/>
  </cellStyleXfs>
  <cellXfs count="189">
    <xf numFmtId="0" fontId="0" fillId="0" borderId="0" xfId="0" applyAlignment="1"/>
    <xf numFmtId="0" fontId="20" fillId="0" borderId="0" xfId="0" applyNumberFormat="1" applyFont="1" applyAlignment="1" applyProtection="1"/>
    <xf numFmtId="49" fontId="21" fillId="0" borderId="0" xfId="0" applyNumberFormat="1" applyFont="1" applyAlignment="1" applyProtection="1">
      <alignment horizontal="center" wrapText="1"/>
    </xf>
    <xf numFmtId="0" fontId="22" fillId="0" borderId="0" xfId="0" applyNumberFormat="1" applyFont="1" applyAlignment="1" applyProtection="1">
      <alignment horizontal="center" vertical="center" wrapText="1"/>
    </xf>
    <xf numFmtId="0" fontId="23" fillId="0" borderId="0" xfId="0" applyNumberFormat="1" applyFont="1" applyAlignment="1" applyProtection="1">
      <alignment horizontal="center" vertical="center"/>
    </xf>
    <xf numFmtId="0" fontId="24" fillId="0" borderId="0" xfId="0" applyNumberFormat="1" applyFont="1" applyAlignment="1" applyProtection="1"/>
    <xf numFmtId="0" fontId="20" fillId="0" borderId="0" xfId="0" applyNumberFormat="1" applyFont="1" applyAlignment="1" applyProtection="1">
      <alignment horizontal="left"/>
    </xf>
    <xf numFmtId="0" fontId="20" fillId="0" borderId="0" xfId="0" applyNumberFormat="1" applyFont="1" applyBorder="1" applyAlignment="1" applyProtection="1">
      <alignment vertical="center"/>
    </xf>
    <xf numFmtId="0" fontId="25" fillId="0" borderId="0" xfId="0" applyNumberFormat="1" applyFont="1" applyBorder="1" applyAlignment="1" applyProtection="1"/>
    <xf numFmtId="0" fontId="20" fillId="0" borderId="0" xfId="0" applyNumberFormat="1" applyFont="1" applyAlignment="1" applyProtection="1">
      <alignment horizontal="center" vertical="center" wrapText="1"/>
    </xf>
    <xf numFmtId="0" fontId="27" fillId="0" borderId="0" xfId="41" applyNumberFormat="1" applyFont="1" applyBorder="1" applyAlignment="1" applyProtection="1">
      <alignment horizontal="center" vertical="center" wrapText="1"/>
    </xf>
    <xf numFmtId="0" fontId="28" fillId="0" borderId="0" xfId="41" applyNumberFormat="1" applyFont="1" applyBorder="1" applyAlignment="1" applyProtection="1">
      <alignment horizontal="center" vertical="center" wrapText="1"/>
    </xf>
    <xf numFmtId="0" fontId="29" fillId="0" borderId="0" xfId="0" applyNumberFormat="1" applyFont="1" applyBorder="1" applyAlignment="1" applyProtection="1">
      <alignment horizontal="center" vertical="center"/>
    </xf>
    <xf numFmtId="0" fontId="22" fillId="0" borderId="0" xfId="0" applyNumberFormat="1" applyFont="1" applyBorder="1" applyAlignment="1" applyProtection="1">
      <alignment horizontal="center" vertical="center"/>
    </xf>
    <xf numFmtId="0" fontId="20" fillId="0" borderId="0" xfId="0" applyNumberFormat="1" applyFont="1" applyBorder="1" applyAlignment="1" applyProtection="1">
      <alignment horizontal="center" vertical="center" wrapText="1"/>
    </xf>
    <xf numFmtId="0" fontId="23" fillId="0" borderId="0" xfId="0" applyNumberFormat="1" applyFont="1" applyBorder="1" applyAlignment="1" applyProtection="1">
      <alignment horizontal="center" vertical="center"/>
    </xf>
    <xf numFmtId="0" fontId="33" fillId="0" borderId="0" xfId="0" applyNumberFormat="1" applyFont="1" applyAlignment="1" applyProtection="1"/>
    <xf numFmtId="0" fontId="36" fillId="0" borderId="0" xfId="0" applyNumberFormat="1" applyFont="1" applyAlignment="1" applyProtection="1"/>
    <xf numFmtId="0" fontId="34" fillId="0" borderId="0" xfId="0" applyNumberFormat="1" applyFont="1" applyAlignment="1" applyProtection="1"/>
    <xf numFmtId="0" fontId="22" fillId="0" borderId="0" xfId="0" applyNumberFormat="1" applyFont="1" applyBorder="1" applyAlignment="1" applyProtection="1">
      <alignment horizontal="center" vertical="center" wrapText="1"/>
    </xf>
    <xf numFmtId="0" fontId="37" fillId="0" borderId="19" xfId="0" applyNumberFormat="1" applyFont="1" applyBorder="1" applyAlignment="1" applyProtection="1">
      <alignment vertical="center" wrapText="1"/>
    </xf>
    <xf numFmtId="49" fontId="37" fillId="0" borderId="21" xfId="0" applyNumberFormat="1" applyFont="1" applyBorder="1" applyAlignment="1" applyProtection="1">
      <alignment horizontal="center" vertical="center" wrapText="1"/>
    </xf>
    <xf numFmtId="0" fontId="38" fillId="0" borderId="19" xfId="0" applyNumberFormat="1" applyFont="1" applyBorder="1" applyAlignment="1" applyProtection="1">
      <alignment horizontal="left" vertical="top" wrapText="1"/>
    </xf>
    <xf numFmtId="0" fontId="38" fillId="0" borderId="20" xfId="0" applyNumberFormat="1" applyFont="1" applyBorder="1" applyAlignment="1" applyProtection="1">
      <alignment horizontal="center" vertical="center" wrapText="1"/>
    </xf>
    <xf numFmtId="3" fontId="39" fillId="0" borderId="20" xfId="0" applyNumberFormat="1" applyFont="1" applyBorder="1" applyAlignment="1" applyProtection="1">
      <alignment horizontal="center" vertical="top"/>
    </xf>
    <xf numFmtId="0" fontId="40" fillId="0" borderId="19" xfId="0" applyNumberFormat="1" applyFont="1" applyBorder="1" applyAlignment="1" applyProtection="1">
      <alignment horizontal="center" vertical="center"/>
    </xf>
    <xf numFmtId="0" fontId="41" fillId="0" borderId="19" xfId="0" applyNumberFormat="1" applyFont="1" applyBorder="1" applyAlignment="1" applyProtection="1">
      <alignment horizontal="center"/>
    </xf>
    <xf numFmtId="165" fontId="41" fillId="0" borderId="20" xfId="0" applyNumberFormat="1" applyFont="1" applyBorder="1" applyAlignment="1" applyProtection="1">
      <alignment horizontal="center"/>
    </xf>
    <xf numFmtId="0" fontId="37" fillId="0" borderId="21" xfId="0" applyNumberFormat="1" applyFont="1" applyBorder="1" applyAlignment="1" applyProtection="1">
      <alignment horizontal="left" vertical="center" wrapText="1"/>
    </xf>
    <xf numFmtId="0" fontId="24" fillId="0" borderId="0" xfId="0" applyNumberFormat="1" applyFont="1" applyBorder="1" applyAlignment="1" applyProtection="1"/>
    <xf numFmtId="0" fontId="20" fillId="0" borderId="0" xfId="0" applyNumberFormat="1" applyFont="1" applyBorder="1" applyAlignment="1" applyProtection="1"/>
    <xf numFmtId="0" fontId="20" fillId="0" borderId="0" xfId="0" applyNumberFormat="1" applyFont="1" applyBorder="1" applyAlignment="1" applyProtection="1">
      <alignment horizontal="left"/>
    </xf>
    <xf numFmtId="0" fontId="34" fillId="48" borderId="0" xfId="0" applyNumberFormat="1" applyFont="1" applyFill="1" applyAlignment="1" applyProtection="1">
      <alignment horizontal="center" vertical="center"/>
    </xf>
    <xf numFmtId="0" fontId="22" fillId="46" borderId="22" xfId="0" applyNumberFormat="1" applyFont="1" applyFill="1" applyBorder="1" applyAlignment="1" applyProtection="1">
      <alignment horizontal="center" vertical="center" wrapText="1"/>
    </xf>
    <xf numFmtId="0" fontId="29" fillId="0" borderId="22" xfId="0" applyNumberFormat="1" applyFont="1" applyBorder="1" applyAlignment="1" applyProtection="1">
      <alignment horizontal="center" vertical="center"/>
    </xf>
    <xf numFmtId="0" fontId="31" fillId="46" borderId="22" xfId="0" applyNumberFormat="1" applyFont="1" applyFill="1" applyBorder="1" applyAlignment="1" applyProtection="1">
      <alignment horizontal="center" vertical="center"/>
    </xf>
    <xf numFmtId="0" fontId="68" fillId="0" borderId="0" xfId="0" applyNumberFormat="1" applyFont="1" applyAlignment="1" applyProtection="1"/>
    <xf numFmtId="0" fontId="20" fillId="48" borderId="0" xfId="0" applyNumberFormat="1" applyFont="1" applyFill="1" applyAlignment="1" applyProtection="1"/>
    <xf numFmtId="0" fontId="20" fillId="48" borderId="0" xfId="0" applyNumberFormat="1" applyFont="1" applyFill="1" applyAlignment="1" applyProtection="1">
      <alignment horizontal="left"/>
    </xf>
    <xf numFmtId="0" fontId="22" fillId="46" borderId="22" xfId="0" applyNumberFormat="1" applyFont="1" applyFill="1" applyBorder="1" applyAlignment="1" applyProtection="1">
      <alignment horizontal="left" vertical="top"/>
    </xf>
    <xf numFmtId="0" fontId="22" fillId="0" borderId="22" xfId="0" applyNumberFormat="1" applyFont="1" applyBorder="1" applyAlignment="1" applyProtection="1">
      <alignment horizontal="center" vertical="center" wrapText="1"/>
    </xf>
    <xf numFmtId="0" fontId="31" fillId="0" borderId="22" xfId="0" applyNumberFormat="1" applyFont="1" applyBorder="1" applyAlignment="1" applyProtection="1">
      <alignment horizontal="center" vertical="center"/>
    </xf>
    <xf numFmtId="0" fontId="0" fillId="0" borderId="22" xfId="0" applyNumberFormat="1" applyBorder="1" applyAlignment="1" applyProtection="1"/>
    <xf numFmtId="0" fontId="69" fillId="48" borderId="0" xfId="0" applyNumberFormat="1" applyFont="1" applyFill="1" applyAlignment="1" applyProtection="1"/>
    <xf numFmtId="0" fontId="31" fillId="48" borderId="22" xfId="0" applyNumberFormat="1" applyFont="1" applyFill="1" applyBorder="1" applyAlignment="1" applyProtection="1">
      <alignment horizontal="center" vertical="center"/>
    </xf>
    <xf numFmtId="0" fontId="22" fillId="48" borderId="22" xfId="0" applyNumberFormat="1" applyFont="1" applyFill="1" applyBorder="1" applyAlignment="1" applyProtection="1">
      <alignment horizontal="left" vertical="top"/>
    </xf>
    <xf numFmtId="0" fontId="22" fillId="48" borderId="22" xfId="0" applyNumberFormat="1" applyFont="1" applyFill="1" applyBorder="1" applyAlignment="1" applyProtection="1">
      <alignment horizontal="center" vertical="center" wrapText="1"/>
    </xf>
    <xf numFmtId="0" fontId="42" fillId="48" borderId="22" xfId="0" applyNumberFormat="1" applyFont="1" applyFill="1" applyBorder="1" applyAlignment="1" applyProtection="1">
      <alignment horizontal="center" vertical="center"/>
    </xf>
    <xf numFmtId="0" fontId="63" fillId="0" borderId="0" xfId="0" applyNumberFormat="1" applyFont="1" applyAlignment="1" applyProtection="1"/>
    <xf numFmtId="0" fontId="63" fillId="0" borderId="0" xfId="0" applyNumberFormat="1" applyFont="1" applyBorder="1" applyAlignment="1" applyProtection="1"/>
    <xf numFmtId="0" fontId="63" fillId="0" borderId="22" xfId="0" applyNumberFormat="1" applyFont="1" applyBorder="1" applyAlignment="1" applyProtection="1">
      <alignment vertical="center" wrapText="1"/>
    </xf>
    <xf numFmtId="0" fontId="63" fillId="48" borderId="22" xfId="0" applyNumberFormat="1" applyFont="1" applyFill="1" applyBorder="1" applyAlignment="1" applyProtection="1">
      <alignment vertical="center" wrapText="1"/>
    </xf>
    <xf numFmtId="0" fontId="69" fillId="0" borderId="0" xfId="0" applyNumberFormat="1" applyFont="1" applyAlignment="1" applyProtection="1"/>
    <xf numFmtId="0" fontId="20" fillId="0" borderId="0" xfId="0" applyNumberFormat="1" applyFont="1" applyAlignment="1" applyProtection="1">
      <alignment horizontal="center" vertical="center"/>
    </xf>
    <xf numFmtId="0" fontId="20" fillId="0" borderId="0" xfId="0" applyNumberFormat="1" applyFont="1" applyBorder="1" applyAlignment="1" applyProtection="1">
      <alignment horizontal="center" vertical="center"/>
    </xf>
    <xf numFmtId="0" fontId="20" fillId="0" borderId="22" xfId="0" applyNumberFormat="1" applyFont="1" applyBorder="1" applyAlignment="1" applyProtection="1">
      <alignment horizontal="center" vertical="center"/>
    </xf>
    <xf numFmtId="0" fontId="72" fillId="0" borderId="22" xfId="41" applyNumberFormat="1" applyFont="1" applyBorder="1" applyAlignment="1" applyProtection="1">
      <alignment vertical="center" wrapText="1"/>
    </xf>
    <xf numFmtId="49" fontId="20" fillId="48" borderId="22" xfId="0" applyNumberFormat="1" applyFont="1" applyFill="1" applyBorder="1" applyAlignment="1" applyProtection="1">
      <alignment horizontal="center" vertical="center" wrapText="1"/>
    </xf>
    <xf numFmtId="49" fontId="20" fillId="0" borderId="0" xfId="0" applyNumberFormat="1" applyFont="1" applyAlignment="1" applyProtection="1">
      <alignment horizontal="center"/>
    </xf>
    <xf numFmtId="49" fontId="20" fillId="0" borderId="22" xfId="0" applyNumberFormat="1" applyFont="1" applyBorder="1" applyAlignment="1" applyProtection="1">
      <alignment horizontal="center" vertical="center" wrapText="1"/>
    </xf>
    <xf numFmtId="49" fontId="20" fillId="0" borderId="0" xfId="0" applyNumberFormat="1" applyFont="1" applyBorder="1" applyAlignment="1" applyProtection="1">
      <alignment horizontal="center" wrapText="1"/>
    </xf>
    <xf numFmtId="49" fontId="20" fillId="0" borderId="0" xfId="0" applyNumberFormat="1" applyFont="1" applyAlignment="1" applyProtection="1">
      <alignment horizontal="center" wrapText="1"/>
    </xf>
    <xf numFmtId="0" fontId="72" fillId="48" borderId="22" xfId="41" applyNumberFormat="1" applyFont="1" applyFill="1" applyBorder="1" applyAlignment="1" applyProtection="1">
      <alignment vertical="center" wrapText="1"/>
    </xf>
    <xf numFmtId="0" fontId="20" fillId="48" borderId="22" xfId="0" applyNumberFormat="1" applyFont="1" applyFill="1" applyBorder="1" applyAlignment="1" applyProtection="1">
      <alignment horizontal="center" vertical="center" wrapText="1"/>
    </xf>
    <xf numFmtId="0" fontId="76" fillId="0" borderId="0" xfId="0" applyNumberFormat="1" applyFont="1" applyAlignment="1" applyProtection="1"/>
    <xf numFmtId="0" fontId="77" fillId="0" borderId="0" xfId="0" applyNumberFormat="1" applyFont="1" applyAlignment="1" applyProtection="1"/>
    <xf numFmtId="0" fontId="76" fillId="0" borderId="0" xfId="0" applyNumberFormat="1" applyFont="1" applyBorder="1" applyAlignment="1" applyProtection="1">
      <alignment horizontal="center" vertical="center"/>
    </xf>
    <xf numFmtId="0" fontId="70" fillId="47" borderId="22" xfId="0" applyNumberFormat="1" applyFont="1" applyFill="1" applyBorder="1" applyAlignment="1" applyProtection="1">
      <alignment horizontal="center" vertical="center" wrapText="1"/>
    </xf>
    <xf numFmtId="0" fontId="63" fillId="47" borderId="22" xfId="0" applyNumberFormat="1" applyFont="1" applyFill="1" applyBorder="1" applyAlignment="1" applyProtection="1">
      <alignment vertical="center" wrapText="1"/>
    </xf>
    <xf numFmtId="49" fontId="20" fillId="47" borderId="22" xfId="0" applyNumberFormat="1" applyFont="1" applyFill="1" applyBorder="1" applyAlignment="1" applyProtection="1">
      <alignment horizontal="center" vertical="center" wrapText="1"/>
    </xf>
    <xf numFmtId="0" fontId="22" fillId="47" borderId="22" xfId="0" applyNumberFormat="1" applyFont="1" applyFill="1" applyBorder="1" applyAlignment="1" applyProtection="1">
      <alignment horizontal="center" vertical="center" wrapText="1"/>
    </xf>
    <xf numFmtId="166" fontId="63" fillId="47" borderId="22" xfId="0" applyNumberFormat="1" applyFont="1" applyFill="1" applyBorder="1" applyAlignment="1" applyProtection="1">
      <alignment horizontal="center" vertical="center" wrapText="1"/>
    </xf>
    <xf numFmtId="0" fontId="29" fillId="47" borderId="22" xfId="0" applyNumberFormat="1" applyFont="1" applyFill="1" applyBorder="1" applyAlignment="1" applyProtection="1">
      <alignment horizontal="center" vertical="center"/>
    </xf>
    <xf numFmtId="0" fontId="20" fillId="47" borderId="22" xfId="0" applyNumberFormat="1" applyFont="1" applyFill="1" applyBorder="1" applyAlignment="1" applyProtection="1">
      <alignment horizontal="center" vertical="center" wrapText="1"/>
    </xf>
    <xf numFmtId="0" fontId="71" fillId="48" borderId="22" xfId="0" applyNumberFormat="1" applyFont="1" applyFill="1" applyBorder="1" applyAlignment="1" applyProtection="1">
      <alignment vertical="center" wrapText="1"/>
    </xf>
    <xf numFmtId="0" fontId="22" fillId="0" borderId="22" xfId="0" applyNumberFormat="1" applyFont="1" applyFill="1" applyBorder="1" applyAlignment="1" applyProtection="1">
      <alignment horizontal="center" vertical="center" wrapText="1"/>
    </xf>
    <xf numFmtId="0" fontId="63" fillId="0" borderId="22" xfId="0" applyNumberFormat="1" applyFont="1" applyFill="1" applyBorder="1" applyAlignment="1" applyProtection="1">
      <alignment vertical="center" wrapText="1"/>
    </xf>
    <xf numFmtId="49" fontId="20" fillId="0" borderId="22" xfId="0" applyNumberFormat="1" applyFont="1" applyFill="1" applyBorder="1" applyAlignment="1" applyProtection="1">
      <alignment horizontal="center" vertical="center" wrapText="1"/>
    </xf>
    <xf numFmtId="0" fontId="20" fillId="0" borderId="22" xfId="0" applyNumberFormat="1" applyFont="1" applyFill="1" applyBorder="1" applyAlignment="1" applyProtection="1">
      <alignment horizontal="center" vertical="center" wrapText="1"/>
    </xf>
    <xf numFmtId="0" fontId="31" fillId="0" borderId="22" xfId="0" applyNumberFormat="1" applyFont="1" applyFill="1" applyBorder="1" applyAlignment="1" applyProtection="1">
      <alignment horizontal="center" vertical="center"/>
    </xf>
    <xf numFmtId="0" fontId="72" fillId="0" borderId="22" xfId="41" applyNumberFormat="1" applyFont="1" applyFill="1" applyBorder="1" applyAlignment="1" applyProtection="1">
      <alignment vertical="center" wrapText="1"/>
    </xf>
    <xf numFmtId="0" fontId="32" fillId="0" borderId="22" xfId="0" applyNumberFormat="1" applyFont="1" applyFill="1" applyBorder="1" applyAlignment="1" applyProtection="1">
      <alignment vertical="center"/>
    </xf>
    <xf numFmtId="0" fontId="32" fillId="0" borderId="22" xfId="0" applyNumberFormat="1" applyFont="1" applyBorder="1" applyAlignment="1" applyProtection="1">
      <alignment vertical="center"/>
    </xf>
    <xf numFmtId="0" fontId="34" fillId="0" borderId="0" xfId="0" applyNumberFormat="1" applyFont="1" applyBorder="1" applyAlignment="1" applyProtection="1"/>
    <xf numFmtId="0" fontId="20" fillId="0" borderId="22" xfId="0" applyNumberFormat="1" applyFont="1" applyFill="1" applyBorder="1" applyAlignment="1" applyProtection="1">
      <alignment horizontal="center" vertical="center"/>
    </xf>
    <xf numFmtId="0" fontId="35" fillId="0" borderId="22" xfId="0" applyNumberFormat="1" applyFont="1" applyFill="1" applyBorder="1" applyAlignment="1" applyProtection="1">
      <alignment vertical="center"/>
    </xf>
    <xf numFmtId="0" fontId="44" fillId="0" borderId="22" xfId="0" applyNumberFormat="1" applyFont="1" applyBorder="1" applyAlignment="1" applyProtection="1">
      <alignment horizontal="center" vertical="center" wrapText="1"/>
    </xf>
    <xf numFmtId="0" fontId="29" fillId="0" borderId="22" xfId="0" applyNumberFormat="1" applyFont="1" applyFill="1" applyBorder="1" applyAlignment="1" applyProtection="1">
      <alignment horizontal="center" vertical="center"/>
    </xf>
    <xf numFmtId="0" fontId="44" fillId="0" borderId="22" xfId="0" applyNumberFormat="1" applyFont="1" applyFill="1" applyBorder="1" applyAlignment="1" applyProtection="1">
      <alignment horizontal="center" vertical="center" wrapText="1"/>
    </xf>
    <xf numFmtId="0" fontId="65" fillId="0" borderId="22" xfId="41" applyNumberFormat="1" applyFont="1" applyBorder="1" applyAlignment="1" applyProtection="1">
      <alignment vertical="center" wrapText="1"/>
    </xf>
    <xf numFmtId="0" fontId="65" fillId="0" borderId="22" xfId="41" applyNumberFormat="1" applyFont="1" applyFill="1" applyBorder="1" applyAlignment="1" applyProtection="1">
      <alignment vertical="center" wrapText="1"/>
    </xf>
    <xf numFmtId="0" fontId="84" fillId="48" borderId="0" xfId="0" applyNumberFormat="1" applyFont="1" applyFill="1" applyAlignment="1" applyProtection="1">
      <alignment horizontal="center" vertical="center"/>
    </xf>
    <xf numFmtId="0" fontId="22" fillId="0" borderId="22" xfId="0" applyNumberFormat="1" applyFont="1" applyFill="1" applyBorder="1" applyAlignment="1" applyProtection="1">
      <alignment horizontal="left" vertical="top"/>
    </xf>
    <xf numFmtId="0" fontId="20" fillId="0" borderId="0" xfId="0" applyNumberFormat="1" applyFont="1" applyFill="1" applyAlignment="1" applyProtection="1"/>
    <xf numFmtId="0" fontId="42" fillId="0" borderId="22" xfId="0" applyNumberFormat="1" applyFont="1" applyFill="1" applyBorder="1" applyAlignment="1" applyProtection="1">
      <alignment horizontal="center" vertical="center"/>
    </xf>
    <xf numFmtId="49" fontId="74" fillId="0" borderId="22" xfId="0" applyNumberFormat="1" applyFont="1" applyFill="1" applyBorder="1" applyAlignment="1" applyProtection="1">
      <alignment horizontal="center" vertical="center" wrapText="1"/>
    </xf>
    <xf numFmtId="0" fontId="20" fillId="0" borderId="22" xfId="0" applyNumberFormat="1" applyFont="1" applyFill="1" applyBorder="1" applyAlignment="1" applyProtection="1"/>
    <xf numFmtId="0" fontId="29" fillId="0" borderId="22" xfId="0" applyNumberFormat="1" applyFont="1" applyFill="1" applyBorder="1" applyAlignment="1" applyProtection="1">
      <alignment vertical="center"/>
    </xf>
    <xf numFmtId="0" fontId="65" fillId="0" borderId="22" xfId="0" applyNumberFormat="1" applyFont="1" applyFill="1" applyBorder="1" applyAlignment="1" applyProtection="1">
      <alignment vertical="center" wrapText="1"/>
    </xf>
    <xf numFmtId="0" fontId="70" fillId="0" borderId="22" xfId="0" applyNumberFormat="1" applyFont="1" applyFill="1" applyBorder="1" applyAlignment="1" applyProtection="1">
      <alignment horizontal="center" vertical="center" wrapText="1"/>
    </xf>
    <xf numFmtId="0" fontId="71" fillId="0" borderId="22" xfId="0" applyNumberFormat="1" applyFont="1" applyFill="1" applyBorder="1" applyAlignment="1" applyProtection="1">
      <alignment vertical="center" wrapText="1"/>
    </xf>
    <xf numFmtId="49" fontId="74" fillId="48" borderId="22" xfId="0" applyNumberFormat="1" applyFont="1" applyFill="1" applyBorder="1" applyAlignment="1" applyProtection="1">
      <alignment horizontal="center" vertical="center" wrapText="1"/>
    </xf>
    <xf numFmtId="0" fontId="29" fillId="48" borderId="22" xfId="0" applyNumberFormat="1" applyFont="1" applyFill="1" applyBorder="1" applyAlignment="1" applyProtection="1">
      <alignment horizontal="center" vertical="center"/>
    </xf>
    <xf numFmtId="0" fontId="75" fillId="48" borderId="22" xfId="0" applyNumberFormat="1" applyFont="1" applyFill="1" applyBorder="1" applyAlignment="1" applyProtection="1">
      <alignment vertical="center" wrapText="1"/>
    </xf>
    <xf numFmtId="0" fontId="82" fillId="0" borderId="22" xfId="0" applyNumberFormat="1" applyFont="1" applyFill="1" applyBorder="1" applyAlignment="1" applyProtection="1">
      <alignment vertical="center" wrapText="1"/>
    </xf>
    <xf numFmtId="0" fontId="63" fillId="0" borderId="22" xfId="0" applyNumberFormat="1" applyFont="1" applyFill="1" applyBorder="1" applyAlignment="1" applyProtection="1">
      <alignment horizontal="center" vertical="center"/>
    </xf>
    <xf numFmtId="0" fontId="78" fillId="0" borderId="22" xfId="41" applyNumberFormat="1" applyFont="1" applyBorder="1" applyAlignment="1" applyProtection="1">
      <alignment vertical="center" wrapText="1"/>
    </xf>
    <xf numFmtId="0" fontId="85" fillId="0" borderId="0" xfId="0" applyNumberFormat="1" applyFont="1" applyAlignment="1" applyProtection="1"/>
    <xf numFmtId="0" fontId="87" fillId="0" borderId="0" xfId="0" applyNumberFormat="1" applyFont="1" applyAlignment="1" applyProtection="1"/>
    <xf numFmtId="0" fontId="86" fillId="0" borderId="0" xfId="0" applyNumberFormat="1" applyFont="1" applyBorder="1" applyAlignment="1" applyProtection="1">
      <alignment vertical="center" wrapText="1"/>
    </xf>
    <xf numFmtId="0" fontId="75" fillId="0" borderId="22" xfId="0" applyNumberFormat="1" applyFont="1" applyFill="1" applyBorder="1" applyAlignment="1" applyProtection="1">
      <alignment vertical="center" wrapText="1"/>
    </xf>
    <xf numFmtId="0" fontId="78" fillId="0" borderId="22" xfId="41" applyNumberFormat="1" applyFont="1" applyFill="1" applyBorder="1" applyAlignment="1" applyProtection="1">
      <alignment vertical="center" wrapText="1"/>
    </xf>
    <xf numFmtId="0" fontId="89" fillId="0" borderId="0" xfId="0" applyNumberFormat="1" applyFont="1" applyAlignment="1" applyProtection="1"/>
    <xf numFmtId="166" fontId="63" fillId="0" borderId="22" xfId="0" applyNumberFormat="1" applyFont="1" applyFill="1" applyBorder="1" applyAlignment="1" applyProtection="1">
      <alignment horizontal="center" vertical="center" wrapText="1"/>
    </xf>
    <xf numFmtId="0" fontId="20" fillId="48" borderId="22" xfId="0" applyNumberFormat="1" applyFont="1" applyFill="1" applyBorder="1" applyAlignment="1" applyProtection="1">
      <alignment horizontal="center" vertical="center"/>
    </xf>
    <xf numFmtId="0" fontId="29" fillId="48" borderId="22" xfId="0" applyNumberFormat="1" applyFont="1" applyFill="1" applyBorder="1" applyAlignment="1" applyProtection="1">
      <alignment vertical="center"/>
    </xf>
    <xf numFmtId="0" fontId="88" fillId="0" borderId="22" xfId="0" applyNumberFormat="1" applyFont="1" applyFill="1" applyBorder="1" applyAlignment="1" applyProtection="1">
      <alignment horizontal="center" vertical="center" wrapText="1"/>
    </xf>
    <xf numFmtId="0" fontId="31" fillId="0" borderId="22" xfId="0" applyNumberFormat="1" applyFont="1" applyFill="1" applyBorder="1" applyAlignment="1" applyProtection="1">
      <alignment vertical="center" wrapText="1"/>
    </xf>
    <xf numFmtId="0" fontId="42" fillId="47" borderId="22" xfId="0" applyNumberFormat="1" applyFont="1" applyFill="1" applyBorder="1" applyAlignment="1" applyProtection="1">
      <alignment horizontal="center" vertical="center"/>
    </xf>
    <xf numFmtId="49" fontId="20" fillId="0" borderId="0" xfId="0" applyNumberFormat="1" applyFont="1" applyBorder="1" applyAlignment="1" applyProtection="1">
      <alignment horizontal="center" vertical="center" wrapText="1"/>
    </xf>
    <xf numFmtId="49" fontId="21" fillId="0" borderId="0" xfId="0" applyNumberFormat="1" applyFont="1" applyBorder="1" applyAlignment="1" applyProtection="1">
      <alignment horizontal="center" wrapText="1"/>
    </xf>
    <xf numFmtId="0" fontId="20" fillId="0" borderId="0" xfId="0" applyNumberFormat="1" applyFont="1" applyBorder="1" applyAlignment="1" applyProtection="1">
      <alignment wrapText="1"/>
    </xf>
    <xf numFmtId="0" fontId="20" fillId="0" borderId="0" xfId="0" applyNumberFormat="1" applyFont="1" applyBorder="1" applyAlignment="1" applyProtection="1">
      <alignment vertical="center" wrapText="1"/>
    </xf>
    <xf numFmtId="4" fontId="29" fillId="0" borderId="22" xfId="65" applyNumberFormat="1" applyFont="1" applyBorder="1" applyAlignment="1" applyProtection="1">
      <alignment horizontal="center" vertical="center" wrapText="1"/>
    </xf>
    <xf numFmtId="4" fontId="63" fillId="0" borderId="22" xfId="65" applyNumberFormat="1" applyFont="1" applyBorder="1" applyAlignment="1" applyProtection="1">
      <alignment horizontal="center" vertical="center" wrapText="1"/>
    </xf>
    <xf numFmtId="49" fontId="31" fillId="0" borderId="22" xfId="65" applyNumberFormat="1" applyFont="1" applyBorder="1" applyAlignment="1" applyProtection="1">
      <alignment horizontal="center" vertical="center" wrapText="1"/>
    </xf>
    <xf numFmtId="4" fontId="31" fillId="0" borderId="22" xfId="65" applyNumberFormat="1" applyFont="1" applyBorder="1" applyAlignment="1" applyProtection="1">
      <alignment horizontal="center" vertical="center" wrapText="1"/>
    </xf>
    <xf numFmtId="4" fontId="23" fillId="0" borderId="22" xfId="65" applyNumberFormat="1" applyFont="1" applyBorder="1" applyAlignment="1" applyProtection="1">
      <alignment horizontal="center" vertical="center" wrapText="1"/>
    </xf>
    <xf numFmtId="0" fontId="80" fillId="0" borderId="22" xfId="0" applyNumberFormat="1" applyFont="1" applyBorder="1" applyAlignment="1" applyProtection="1">
      <alignment vertical="center" wrapText="1"/>
    </xf>
    <xf numFmtId="0" fontId="83" fillId="0" borderId="22" xfId="0" applyNumberFormat="1" applyFont="1" applyFill="1" applyBorder="1" applyAlignment="1" applyProtection="1">
      <alignment vertical="center" wrapText="1"/>
    </xf>
    <xf numFmtId="49" fontId="44" fillId="0" borderId="22" xfId="0" applyNumberFormat="1" applyFont="1" applyFill="1" applyBorder="1" applyAlignment="1" applyProtection="1">
      <alignment horizontal="center" vertical="center" wrapText="1"/>
    </xf>
    <xf numFmtId="0" fontId="66" fillId="47" borderId="22" xfId="0" applyNumberFormat="1" applyFont="1" applyFill="1" applyBorder="1" applyAlignment="1" applyProtection="1">
      <alignment horizontal="center" vertical="center"/>
    </xf>
    <xf numFmtId="0" fontId="32" fillId="48" borderId="22" xfId="0" applyNumberFormat="1" applyFont="1" applyFill="1" applyBorder="1" applyAlignment="1" applyProtection="1">
      <alignment vertical="center"/>
    </xf>
    <xf numFmtId="0" fontId="22" fillId="0" borderId="22" xfId="0" applyNumberFormat="1" applyFont="1" applyBorder="1" applyAlignment="1" applyProtection="1">
      <alignment horizontal="left" vertical="top"/>
    </xf>
    <xf numFmtId="0" fontId="79" fillId="0" borderId="22" xfId="41" applyNumberFormat="1" applyFont="1" applyFill="1" applyBorder="1" applyAlignment="1" applyProtection="1">
      <alignment vertical="center" wrapText="1"/>
    </xf>
    <xf numFmtId="0" fontId="31" fillId="48" borderId="22" xfId="0" applyNumberFormat="1" applyFont="1" applyFill="1" applyBorder="1" applyAlignment="1" applyProtection="1">
      <alignment vertical="center" wrapText="1"/>
    </xf>
    <xf numFmtId="0" fontId="79" fillId="48" borderId="22" xfId="41" applyNumberFormat="1" applyFont="1" applyFill="1" applyBorder="1" applyAlignment="1" applyProtection="1">
      <alignment vertical="center" wrapText="1"/>
    </xf>
    <xf numFmtId="0" fontId="74" fillId="0" borderId="22" xfId="0" applyNumberFormat="1" applyFont="1" applyBorder="1" applyAlignment="1" applyProtection="1">
      <alignment vertical="center" wrapText="1"/>
    </xf>
    <xf numFmtId="0" fontId="78" fillId="48" borderId="22" xfId="41" applyNumberFormat="1" applyFont="1" applyFill="1" applyBorder="1" applyAlignment="1" applyProtection="1">
      <alignment vertical="center" wrapText="1"/>
    </xf>
    <xf numFmtId="0" fontId="66" fillId="47" borderId="22" xfId="0" applyNumberFormat="1" applyFont="1" applyFill="1" applyBorder="1" applyAlignment="1" applyProtection="1">
      <alignment horizontal="left" vertical="top"/>
    </xf>
    <xf numFmtId="0" fontId="66" fillId="47" borderId="22" xfId="0" applyNumberFormat="1" applyFont="1" applyFill="1" applyBorder="1" applyAlignment="1" applyProtection="1">
      <alignment horizontal="center" vertical="center" wrapText="1"/>
    </xf>
    <xf numFmtId="0" fontId="67" fillId="47" borderId="22" xfId="0" applyNumberFormat="1" applyFont="1" applyFill="1" applyBorder="1" applyAlignment="1" applyProtection="1">
      <alignment horizontal="center" vertical="center" wrapText="1"/>
    </xf>
    <xf numFmtId="0" fontId="73" fillId="47" borderId="22" xfId="0" applyNumberFormat="1" applyFont="1" applyFill="1" applyBorder="1" applyAlignment="1" applyProtection="1"/>
    <xf numFmtId="0" fontId="20" fillId="48" borderId="22" xfId="0" applyNumberFormat="1" applyFont="1" applyFill="1" applyBorder="1" applyAlignment="1" applyProtection="1"/>
    <xf numFmtId="2" fontId="20" fillId="0" borderId="0" xfId="0" applyNumberFormat="1" applyFont="1" applyAlignment="1" applyProtection="1">
      <alignment horizontal="center" vertical="center"/>
    </xf>
    <xf numFmtId="2" fontId="20" fillId="0" borderId="0" xfId="0" applyNumberFormat="1" applyFont="1" applyBorder="1" applyAlignment="1" applyProtection="1">
      <alignment horizontal="center" vertical="center"/>
    </xf>
    <xf numFmtId="2" fontId="31" fillId="0" borderId="22" xfId="65" applyNumberFormat="1" applyFont="1" applyBorder="1" applyAlignment="1" applyProtection="1">
      <alignment horizontal="center" vertical="center" wrapText="1"/>
    </xf>
    <xf numFmtId="2" fontId="42" fillId="47" borderId="22" xfId="0" applyNumberFormat="1" applyFont="1" applyFill="1" applyBorder="1" applyAlignment="1" applyProtection="1">
      <alignment horizontal="center" vertical="center"/>
    </xf>
    <xf numFmtId="2" fontId="20" fillId="0" borderId="22" xfId="0" applyNumberFormat="1" applyFont="1" applyBorder="1" applyAlignment="1" applyProtection="1">
      <alignment horizontal="center" vertical="center"/>
    </xf>
    <xf numFmtId="2" fontId="44" fillId="0" borderId="22" xfId="0" applyNumberFormat="1" applyFont="1" applyFill="1" applyBorder="1" applyAlignment="1" applyProtection="1">
      <alignment horizontal="center" vertical="center" wrapText="1"/>
    </xf>
    <xf numFmtId="2" fontId="66" fillId="47" borderId="22" xfId="0" applyNumberFormat="1" applyFont="1" applyFill="1" applyBorder="1" applyAlignment="1" applyProtection="1">
      <alignment horizontal="center" vertical="center"/>
    </xf>
    <xf numFmtId="2" fontId="20" fillId="48" borderId="22" xfId="0" applyNumberFormat="1" applyFont="1" applyFill="1" applyBorder="1" applyAlignment="1" applyProtection="1">
      <alignment horizontal="center" vertical="center"/>
    </xf>
    <xf numFmtId="2" fontId="20" fillId="0" borderId="22" xfId="0" applyNumberFormat="1" applyFont="1" applyFill="1" applyBorder="1" applyAlignment="1" applyProtection="1">
      <alignment horizontal="center" vertical="center"/>
    </xf>
    <xf numFmtId="2" fontId="20" fillId="48" borderId="22" xfId="0" applyNumberFormat="1" applyFont="1" applyFill="1" applyBorder="1" applyAlignment="1" applyProtection="1">
      <alignment horizontal="center" vertical="center" wrapText="1"/>
    </xf>
    <xf numFmtId="2" fontId="20" fillId="0" borderId="22" xfId="0" applyNumberFormat="1" applyFont="1" applyFill="1" applyBorder="1" applyAlignment="1" applyProtection="1">
      <alignment horizontal="center" vertical="center" wrapText="1"/>
    </xf>
    <xf numFmtId="2" fontId="22" fillId="0" borderId="22" xfId="0" applyNumberFormat="1" applyFont="1" applyFill="1" applyBorder="1" applyAlignment="1" applyProtection="1">
      <alignment horizontal="center" vertical="center" wrapText="1"/>
    </xf>
    <xf numFmtId="2" fontId="31" fillId="47" borderId="22" xfId="0" applyNumberFormat="1" applyFont="1" applyFill="1" applyBorder="1" applyAlignment="1" applyProtection="1"/>
    <xf numFmtId="2" fontId="20" fillId="47" borderId="22" xfId="0" applyNumberFormat="1" applyFont="1" applyFill="1" applyBorder="1" applyAlignment="1" applyProtection="1">
      <alignment horizontal="center" vertical="center" wrapText="1"/>
    </xf>
    <xf numFmtId="2" fontId="90" fillId="0" borderId="0" xfId="0" applyNumberFormat="1" applyFont="1" applyAlignment="1" applyProtection="1">
      <alignment horizontal="center" vertical="center"/>
    </xf>
    <xf numFmtId="2" fontId="90" fillId="0" borderId="0" xfId="0" applyNumberFormat="1" applyFont="1" applyBorder="1" applyAlignment="1" applyProtection="1">
      <alignment horizontal="center" vertical="center"/>
    </xf>
    <xf numFmtId="2" fontId="90" fillId="47" borderId="22" xfId="0" applyNumberFormat="1" applyFont="1" applyFill="1" applyBorder="1" applyAlignment="1" applyProtection="1">
      <alignment horizontal="center" vertical="center"/>
    </xf>
    <xf numFmtId="2" fontId="90" fillId="0" borderId="22" xfId="0" applyNumberFormat="1" applyFont="1" applyBorder="1" applyAlignment="1" applyProtection="1">
      <alignment horizontal="center" vertical="center"/>
    </xf>
    <xf numFmtId="2" fontId="90" fillId="0" borderId="22" xfId="0" applyNumberFormat="1" applyFont="1" applyFill="1" applyBorder="1" applyAlignment="1" applyProtection="1">
      <alignment horizontal="center" vertical="center" wrapText="1"/>
    </xf>
    <xf numFmtId="2" fontId="90" fillId="48" borderId="22" xfId="0" applyNumberFormat="1" applyFont="1" applyFill="1" applyBorder="1" applyAlignment="1" applyProtection="1">
      <alignment horizontal="center" vertical="center"/>
    </xf>
    <xf numFmtId="2" fontId="90" fillId="0" borderId="22" xfId="0" applyNumberFormat="1" applyFont="1" applyFill="1" applyBorder="1" applyAlignment="1" applyProtection="1">
      <alignment horizontal="center" vertical="center"/>
    </xf>
    <xf numFmtId="2" fontId="90" fillId="48" borderId="22" xfId="0" applyNumberFormat="1" applyFont="1" applyFill="1" applyBorder="1" applyAlignment="1" applyProtection="1">
      <alignment horizontal="center" vertical="center" wrapText="1"/>
    </xf>
    <xf numFmtId="2" fontId="90" fillId="47" borderId="22" xfId="0" applyNumberFormat="1" applyFont="1" applyFill="1" applyBorder="1" applyAlignment="1" applyProtection="1"/>
    <xf numFmtId="2" fontId="90" fillId="47" borderId="22" xfId="0" applyNumberFormat="1" applyFont="1" applyFill="1" applyBorder="1" applyAlignment="1" applyProtection="1">
      <alignment horizontal="center" vertical="center" wrapText="1"/>
    </xf>
    <xf numFmtId="2" fontId="64" fillId="0" borderId="22" xfId="65" applyNumberFormat="1" applyFont="1" applyBorder="1" applyAlignment="1" applyProtection="1">
      <alignment horizontal="center" vertical="center" wrapText="1"/>
    </xf>
    <xf numFmtId="0" fontId="30" fillId="0" borderId="0" xfId="41" applyNumberFormat="1" applyFont="1" applyFill="1" applyBorder="1" applyAlignment="1" applyProtection="1"/>
    <xf numFmtId="4" fontId="29" fillId="0" borderId="22" xfId="65" applyNumberFormat="1" applyFont="1" applyFill="1" applyBorder="1" applyAlignment="1" applyProtection="1">
      <alignment horizontal="center" vertical="center" wrapText="1"/>
    </xf>
    <xf numFmtId="0" fontId="20" fillId="0" borderId="0" xfId="0" applyNumberFormat="1" applyFont="1" applyFill="1" applyBorder="1" applyAlignment="1" applyProtection="1"/>
    <xf numFmtId="0" fontId="92" fillId="0" borderId="0" xfId="0" applyFont="1" applyAlignment="1">
      <alignment horizontal="left"/>
    </xf>
    <xf numFmtId="0" fontId="92" fillId="0" borderId="0" xfId="0" applyFont="1" applyBorder="1" applyAlignment="1">
      <alignment horizontal="left"/>
    </xf>
    <xf numFmtId="0" fontId="91" fillId="0" borderId="0" xfId="0" applyFont="1" applyBorder="1" applyAlignment="1">
      <alignment horizontal="left"/>
    </xf>
    <xf numFmtId="0" fontId="93" fillId="0" borderId="0" xfId="0" applyFont="1" applyBorder="1" applyAlignment="1">
      <alignment horizontal="right"/>
    </xf>
    <xf numFmtId="2" fontId="94" fillId="0" borderId="22" xfId="0" applyNumberFormat="1" applyFont="1" applyBorder="1" applyAlignment="1" applyProtection="1">
      <alignment horizontal="center" vertical="center"/>
    </xf>
    <xf numFmtId="2" fontId="43" fillId="47" borderId="22" xfId="0" applyNumberFormat="1" applyFont="1" applyFill="1" applyBorder="1" applyAlignment="1" applyProtection="1">
      <alignment horizontal="center" vertical="center"/>
    </xf>
    <xf numFmtId="2" fontId="94" fillId="0" borderId="22" xfId="0" applyNumberFormat="1" applyFont="1" applyFill="1" applyBorder="1" applyAlignment="1" applyProtection="1">
      <alignment horizontal="center" vertical="center" wrapText="1"/>
    </xf>
    <xf numFmtId="2" fontId="94" fillId="47" borderId="22" xfId="0" applyNumberFormat="1" applyFont="1" applyFill="1" applyBorder="1" applyAlignment="1" applyProtection="1">
      <alignment horizontal="center" vertical="center"/>
    </xf>
    <xf numFmtId="2" fontId="94" fillId="48" borderId="22" xfId="0" applyNumberFormat="1" applyFont="1" applyFill="1" applyBorder="1" applyAlignment="1" applyProtection="1">
      <alignment horizontal="center" vertical="center"/>
    </xf>
    <xf numFmtId="2" fontId="94" fillId="0" borderId="22" xfId="0" applyNumberFormat="1" applyFont="1" applyFill="1" applyBorder="1" applyAlignment="1" applyProtection="1">
      <alignment horizontal="center" vertical="center"/>
    </xf>
    <xf numFmtId="2" fontId="94" fillId="48" borderId="22" xfId="0" applyNumberFormat="1" applyFont="1" applyFill="1" applyBorder="1" applyAlignment="1" applyProtection="1">
      <alignment horizontal="center" vertical="center" wrapText="1"/>
    </xf>
    <xf numFmtId="2" fontId="95" fillId="47" borderId="22" xfId="0" applyNumberFormat="1" applyFont="1" applyFill="1" applyBorder="1" applyAlignment="1" applyProtection="1"/>
    <xf numFmtId="2" fontId="94" fillId="47" borderId="22" xfId="0" applyNumberFormat="1" applyFont="1" applyFill="1" applyBorder="1" applyAlignment="1" applyProtection="1">
      <alignment horizontal="center" vertical="center" wrapText="1"/>
    </xf>
    <xf numFmtId="2" fontId="96" fillId="0" borderId="23" xfId="0" applyNumberFormat="1" applyFont="1" applyBorder="1" applyAlignment="1" applyProtection="1">
      <alignment horizontal="center" vertical="center"/>
    </xf>
    <xf numFmtId="2" fontId="90" fillId="0" borderId="24" xfId="0" applyNumberFormat="1" applyFont="1" applyBorder="1" applyAlignment="1" applyProtection="1">
      <alignment horizontal="center" vertical="center"/>
    </xf>
    <xf numFmtId="0" fontId="42" fillId="47" borderId="22" xfId="0" applyNumberFormat="1" applyFont="1" applyFill="1" applyBorder="1" applyAlignment="1" applyProtection="1">
      <alignment horizontal="center" vertical="center"/>
    </xf>
    <xf numFmtId="0" fontId="91" fillId="0" borderId="0" xfId="0" applyFont="1" applyAlignment="1">
      <alignment horizontal="left"/>
    </xf>
  </cellXfs>
  <cellStyles count="78">
    <cellStyle name="20% - Акцент1" xfId="1"/>
    <cellStyle name="20% - Акцент2" xfId="2"/>
    <cellStyle name="20% - Акцент3" xfId="3"/>
    <cellStyle name="20% - Акцент4" xfId="4"/>
    <cellStyle name="20% - Акцент5" xfId="5"/>
    <cellStyle name="20% - Акцент6" xfId="6"/>
    <cellStyle name="40% - Акцент1" xfId="7"/>
    <cellStyle name="40% - Акцент2" xfId="8"/>
    <cellStyle name="40% - Акцент3" xfId="9"/>
    <cellStyle name="40% - Акцент4" xfId="10"/>
    <cellStyle name="40% - Акцент5" xfId="11"/>
    <cellStyle name="40% - Акцент6" xfId="12"/>
    <cellStyle name="60% - Акцент1" xfId="13"/>
    <cellStyle name="60% - Акцент2" xfId="14"/>
    <cellStyle name="60% - Акцент3" xfId="15"/>
    <cellStyle name="60% - Акцент4" xfId="16"/>
    <cellStyle name="60% - Акцент5" xfId="17"/>
    <cellStyle name="60% - Акцент6" xfId="18"/>
    <cellStyle name="Normal 2 2" xfId="19"/>
    <cellStyle name="Normal 7" xfId="20"/>
    <cellStyle name="S11" xfId="21"/>
    <cellStyle name="TableStyleLight1" xfId="22"/>
    <cellStyle name="Акцент1" xfId="23"/>
    <cellStyle name="Акцент1 2" xfId="24"/>
    <cellStyle name="Акцент2" xfId="25"/>
    <cellStyle name="Акцент2 2" xfId="26"/>
    <cellStyle name="Акцент3" xfId="27"/>
    <cellStyle name="Акцент3 2" xfId="28"/>
    <cellStyle name="Акцент4" xfId="29"/>
    <cellStyle name="Акцент4 2" xfId="30"/>
    <cellStyle name="Акцент5" xfId="31"/>
    <cellStyle name="Акцент5 2" xfId="32"/>
    <cellStyle name="Акцент6" xfId="33"/>
    <cellStyle name="Акцент6 2" xfId="34"/>
    <cellStyle name="Ввод " xfId="35"/>
    <cellStyle name="Ввод  2" xfId="36"/>
    <cellStyle name="Вывод" xfId="37"/>
    <cellStyle name="Вывод 2" xfId="38"/>
    <cellStyle name="Вычисление" xfId="39"/>
    <cellStyle name="Вычисление 2" xfId="40"/>
    <cellStyle name="Гиперссылка" xfId="41" builtinId="8"/>
    <cellStyle name="Денежный 2" xfId="42"/>
    <cellStyle name="Заголовок 1" xfId="43"/>
    <cellStyle name="Заголовок 1 2" xfId="44"/>
    <cellStyle name="Заголовок 2" xfId="45"/>
    <cellStyle name="Заголовок 2 2" xfId="46"/>
    <cellStyle name="Заголовок 3" xfId="47"/>
    <cellStyle name="Заголовок 3 2" xfId="48"/>
    <cellStyle name="Заголовок 4" xfId="49"/>
    <cellStyle name="Заголовок 4 2" xfId="50"/>
    <cellStyle name="Итог" xfId="51"/>
    <cellStyle name="Итог 2" xfId="52"/>
    <cellStyle name="Контрольная ячейка" xfId="53"/>
    <cellStyle name="Контрольная ячейка 2" xfId="54"/>
    <cellStyle name="Название" xfId="55"/>
    <cellStyle name="Название 2" xfId="56"/>
    <cellStyle name="Нейтральный" xfId="57"/>
    <cellStyle name="Нейтральный 2" xfId="58"/>
    <cellStyle name="Обычный" xfId="0" builtinId="0"/>
    <cellStyle name="Обычный 2" xfId="59"/>
    <cellStyle name="Обычный 2 2" xfId="60"/>
    <cellStyle name="Обычный 2_Лист1" xfId="61"/>
    <cellStyle name="Обычный 3" xfId="62"/>
    <cellStyle name="Обычный 4" xfId="63"/>
    <cellStyle name="Обычный 5" xfId="64"/>
    <cellStyle name="Обычный_Лист2" xfId="65"/>
    <cellStyle name="Плохой" xfId="66"/>
    <cellStyle name="Плохой 2" xfId="67"/>
    <cellStyle name="Пояснение" xfId="68"/>
    <cellStyle name="Пояснение 2" xfId="69"/>
    <cellStyle name="Примечание" xfId="70"/>
    <cellStyle name="Примечание 2" xfId="71"/>
    <cellStyle name="Связанная ячейка" xfId="72"/>
    <cellStyle name="Связанная ячейка 2" xfId="73"/>
    <cellStyle name="Текст предупреждения" xfId="74"/>
    <cellStyle name="Текст предупреждения 2" xfId="75"/>
    <cellStyle name="Хороший" xfId="76"/>
    <cellStyle name="Хороший 2" xfId="7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png"/><Relationship Id="rId39" Type="http://schemas.openxmlformats.org/officeDocument/2006/relationships/image" Target="../media/image39.jpeg"/><Relationship Id="rId21" Type="http://schemas.openxmlformats.org/officeDocument/2006/relationships/image" Target="../media/image21.jpeg"/><Relationship Id="rId34" Type="http://schemas.openxmlformats.org/officeDocument/2006/relationships/image" Target="../media/image34.pn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63" Type="http://schemas.openxmlformats.org/officeDocument/2006/relationships/image" Target="../media/image63.jpeg"/><Relationship Id="rId68" Type="http://schemas.openxmlformats.org/officeDocument/2006/relationships/image" Target="../media/image68.jpeg"/><Relationship Id="rId76" Type="http://schemas.openxmlformats.org/officeDocument/2006/relationships/image" Target="../media/image76.jpeg"/><Relationship Id="rId84" Type="http://schemas.openxmlformats.org/officeDocument/2006/relationships/image" Target="../media/image84.jpeg"/><Relationship Id="rId7" Type="http://schemas.openxmlformats.org/officeDocument/2006/relationships/image" Target="../media/image7.jpeg"/><Relationship Id="rId71" Type="http://schemas.openxmlformats.org/officeDocument/2006/relationships/image" Target="../media/image71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9" Type="http://schemas.openxmlformats.org/officeDocument/2006/relationships/image" Target="../media/image29.png"/><Relationship Id="rId11" Type="http://schemas.openxmlformats.org/officeDocument/2006/relationships/image" Target="../media/image11.jpe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53" Type="http://schemas.openxmlformats.org/officeDocument/2006/relationships/image" Target="../media/image53.jpeg"/><Relationship Id="rId58" Type="http://schemas.openxmlformats.org/officeDocument/2006/relationships/image" Target="../media/image58.jpeg"/><Relationship Id="rId66" Type="http://schemas.openxmlformats.org/officeDocument/2006/relationships/image" Target="../media/image66.jpeg"/><Relationship Id="rId74" Type="http://schemas.openxmlformats.org/officeDocument/2006/relationships/image" Target="../media/image74.jpeg"/><Relationship Id="rId79" Type="http://schemas.openxmlformats.org/officeDocument/2006/relationships/image" Target="../media/image79.jpeg"/><Relationship Id="rId5" Type="http://schemas.openxmlformats.org/officeDocument/2006/relationships/image" Target="../media/image5.jpeg"/><Relationship Id="rId61" Type="http://schemas.openxmlformats.org/officeDocument/2006/relationships/image" Target="../media/image61.jpeg"/><Relationship Id="rId82" Type="http://schemas.openxmlformats.org/officeDocument/2006/relationships/image" Target="../media/image82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52" Type="http://schemas.openxmlformats.org/officeDocument/2006/relationships/image" Target="../media/image52.jpeg"/><Relationship Id="rId60" Type="http://schemas.openxmlformats.org/officeDocument/2006/relationships/image" Target="../media/image60.jpeg"/><Relationship Id="rId65" Type="http://schemas.openxmlformats.org/officeDocument/2006/relationships/image" Target="../media/image65.jpeg"/><Relationship Id="rId73" Type="http://schemas.openxmlformats.org/officeDocument/2006/relationships/image" Target="../media/image73.jpeg"/><Relationship Id="rId78" Type="http://schemas.openxmlformats.org/officeDocument/2006/relationships/image" Target="../media/image78.jpeg"/><Relationship Id="rId81" Type="http://schemas.openxmlformats.org/officeDocument/2006/relationships/image" Target="../media/image81.pn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56" Type="http://schemas.openxmlformats.org/officeDocument/2006/relationships/image" Target="../media/image56.jpeg"/><Relationship Id="rId64" Type="http://schemas.openxmlformats.org/officeDocument/2006/relationships/image" Target="../media/image64.jpeg"/><Relationship Id="rId69" Type="http://schemas.openxmlformats.org/officeDocument/2006/relationships/image" Target="../media/image69.png"/><Relationship Id="rId77" Type="http://schemas.openxmlformats.org/officeDocument/2006/relationships/image" Target="../media/image77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72" Type="http://schemas.openxmlformats.org/officeDocument/2006/relationships/image" Target="../media/image72.png"/><Relationship Id="rId80" Type="http://schemas.openxmlformats.org/officeDocument/2006/relationships/image" Target="../media/image80.png"/><Relationship Id="rId3" Type="http://schemas.openxmlformats.org/officeDocument/2006/relationships/image" Target="../media/image3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jpeg"/><Relationship Id="rId59" Type="http://schemas.openxmlformats.org/officeDocument/2006/relationships/image" Target="../media/image59.jpeg"/><Relationship Id="rId67" Type="http://schemas.openxmlformats.org/officeDocument/2006/relationships/image" Target="../media/image67.jpeg"/><Relationship Id="rId20" Type="http://schemas.openxmlformats.org/officeDocument/2006/relationships/image" Target="../media/image20.png"/><Relationship Id="rId41" Type="http://schemas.openxmlformats.org/officeDocument/2006/relationships/image" Target="../media/image41.jpeg"/><Relationship Id="rId54" Type="http://schemas.openxmlformats.org/officeDocument/2006/relationships/image" Target="../media/image54.jpeg"/><Relationship Id="rId62" Type="http://schemas.openxmlformats.org/officeDocument/2006/relationships/image" Target="../media/image62.jpeg"/><Relationship Id="rId70" Type="http://schemas.openxmlformats.org/officeDocument/2006/relationships/image" Target="../media/image70.jpeg"/><Relationship Id="rId75" Type="http://schemas.openxmlformats.org/officeDocument/2006/relationships/image" Target="../media/image75.jpeg"/><Relationship Id="rId83" Type="http://schemas.openxmlformats.org/officeDocument/2006/relationships/image" Target="../media/image83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png"/><Relationship Id="rId36" Type="http://schemas.openxmlformats.org/officeDocument/2006/relationships/image" Target="../media/image36.jpeg"/><Relationship Id="rId49" Type="http://schemas.openxmlformats.org/officeDocument/2006/relationships/image" Target="../media/image49.jpeg"/><Relationship Id="rId57" Type="http://schemas.openxmlformats.org/officeDocument/2006/relationships/image" Target="../media/image57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55662</xdr:colOff>
      <xdr:row>119</xdr:row>
      <xdr:rowOff>123974</xdr:rowOff>
    </xdr:from>
    <xdr:to>
      <xdr:col>1</xdr:col>
      <xdr:colOff>628650</xdr:colOff>
      <xdr:row>126</xdr:row>
      <xdr:rowOff>180901</xdr:rowOff>
    </xdr:to>
    <xdr:sp macro="" textlink="" fLocksText="0">
      <xdr:nvSpPr>
        <xdr:cNvPr id="9358" name="Рисунок 10">
          <a:extLst>
            <a:ext uri="{FF2B5EF4-FFF2-40B4-BE49-F238E27FC236}">
              <a16:creationId xmlns:a16="http://schemas.microsoft.com/office/drawing/2014/main" id="{00000000-0008-0000-0000-00008E240000}"/>
            </a:ext>
          </a:extLst>
        </xdr:cNvPr>
        <xdr:cNvSpPr/>
      </xdr:nvSpPr>
      <xdr:spPr>
        <a:xfrm rot="-60000">
          <a:off x="638175" y="390296400"/>
          <a:ext cx="571500" cy="2324100"/>
        </a:xfrm>
        <a:prstGeom prst="rect">
          <a:avLst/>
        </a:prstGeom>
        <a:noFill/>
        <a:ln w="9525">
          <a:noFill/>
        </a:ln>
      </xdr:spPr>
      <xdr:txBody>
        <a:bodyPr vert="horz" lIns="91440" tIns="45720" rIns="91440" bIns="45720" anchor="t" anchorCtr="0"/>
        <a:lstStyle/>
        <a:p>
          <a:endParaRPr/>
        </a:p>
      </xdr:txBody>
    </xdr:sp>
    <xdr:clientData/>
  </xdr:twoCellAnchor>
  <xdr:twoCellAnchor>
    <xdr:from>
      <xdr:col>1</xdr:col>
      <xdr:colOff>19645</xdr:colOff>
      <xdr:row>0</xdr:row>
      <xdr:rowOff>9637</xdr:rowOff>
    </xdr:from>
    <xdr:to>
      <xdr:col>1</xdr:col>
      <xdr:colOff>3198912</xdr:colOff>
      <xdr:row>3</xdr:row>
      <xdr:rowOff>238199</xdr:rowOff>
    </xdr:to>
    <xdr:pic>
      <xdr:nvPicPr>
        <xdr:cNvPr id="9359" name="Рисунок 40">
          <a:extLst>
            <a:ext uri="{FF2B5EF4-FFF2-40B4-BE49-F238E27FC236}">
              <a16:creationId xmlns:a16="http://schemas.microsoft.com/office/drawing/2014/main" id="{00000000-0008-0000-0000-00008F2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00075" y="9525"/>
          <a:ext cx="3181350" cy="1295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147772</xdr:colOff>
      <xdr:row>37</xdr:row>
      <xdr:rowOff>69273</xdr:rowOff>
    </xdr:from>
    <xdr:to>
      <xdr:col>1</xdr:col>
      <xdr:colOff>3221182</xdr:colOff>
      <xdr:row>37</xdr:row>
      <xdr:rowOff>2302588</xdr:rowOff>
    </xdr:to>
    <xdr:pic>
      <xdr:nvPicPr>
        <xdr:cNvPr id="9368" name="Рисунок 208">
          <a:extLst>
            <a:ext uri="{FF2B5EF4-FFF2-40B4-BE49-F238E27FC236}">
              <a16:creationId xmlns:a16="http://schemas.microsoft.com/office/drawing/2014/main" id="{00000000-0008-0000-0000-0000982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36590" y="48923864"/>
          <a:ext cx="3073410" cy="2233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69274</xdr:colOff>
      <xdr:row>38</xdr:row>
      <xdr:rowOff>51956</xdr:rowOff>
    </xdr:from>
    <xdr:to>
      <xdr:col>1</xdr:col>
      <xdr:colOff>3273138</xdr:colOff>
      <xdr:row>38</xdr:row>
      <xdr:rowOff>2434680</xdr:rowOff>
    </xdr:to>
    <xdr:pic>
      <xdr:nvPicPr>
        <xdr:cNvPr id="9375" name="Рисунок 175">
          <a:extLst>
            <a:ext uri="{FF2B5EF4-FFF2-40B4-BE49-F238E27FC236}">
              <a16:creationId xmlns:a16="http://schemas.microsoft.com/office/drawing/2014/main" id="{00000000-0008-0000-0000-00009F2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rcRect l="13482" t="13986" r="13537" b="15142"/>
        <a:stretch>
          <a:fillRect/>
        </a:stretch>
      </xdr:blipFill>
      <xdr:spPr>
        <a:xfrm>
          <a:off x="658092" y="51227183"/>
          <a:ext cx="3203864" cy="2382724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79961</xdr:colOff>
      <xdr:row>25</xdr:row>
      <xdr:rowOff>41714</xdr:rowOff>
    </xdr:from>
    <xdr:to>
      <xdr:col>1</xdr:col>
      <xdr:colOff>3186545</xdr:colOff>
      <xdr:row>25</xdr:row>
      <xdr:rowOff>2303319</xdr:rowOff>
    </xdr:to>
    <xdr:pic>
      <xdr:nvPicPr>
        <xdr:cNvPr id="9381" name="Рисунок 187">
          <a:extLst>
            <a:ext uri="{FF2B5EF4-FFF2-40B4-BE49-F238E27FC236}">
              <a16:creationId xmlns:a16="http://schemas.microsoft.com/office/drawing/2014/main" id="{00000000-0008-0000-0000-0000A52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668779" y="108366941"/>
          <a:ext cx="3106584" cy="226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39035</xdr:colOff>
      <xdr:row>62</xdr:row>
      <xdr:rowOff>34637</xdr:rowOff>
    </xdr:from>
    <xdr:to>
      <xdr:col>1</xdr:col>
      <xdr:colOff>3242668</xdr:colOff>
      <xdr:row>62</xdr:row>
      <xdr:rowOff>2407227</xdr:rowOff>
    </xdr:to>
    <xdr:pic>
      <xdr:nvPicPr>
        <xdr:cNvPr id="9458" name="Рисунок 38">
          <a:extLst>
            <a:ext uri="{FF2B5EF4-FFF2-40B4-BE49-F238E27FC236}">
              <a16:creationId xmlns:a16="http://schemas.microsoft.com/office/drawing/2014/main" id="{00000000-0008-0000-0000-0000F22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rcRect l="8130" t="7858" r="9680" b="11481"/>
        <a:stretch>
          <a:fillRect/>
        </a:stretch>
      </xdr:blipFill>
      <xdr:spPr>
        <a:xfrm>
          <a:off x="627853" y="66138137"/>
          <a:ext cx="3203633" cy="2372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562839</xdr:colOff>
      <xdr:row>54</xdr:row>
      <xdr:rowOff>119062</xdr:rowOff>
    </xdr:from>
    <xdr:to>
      <xdr:col>1</xdr:col>
      <xdr:colOff>3428999</xdr:colOff>
      <xdr:row>54</xdr:row>
      <xdr:rowOff>2642569</xdr:rowOff>
    </xdr:to>
    <xdr:pic>
      <xdr:nvPicPr>
        <xdr:cNvPr id="84" name="Рисунок 83" descr="Елочка бел сер.png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 l="2121" t="36364" r="4545" b="15454"/>
        <a:stretch>
          <a:fillRect/>
        </a:stretch>
      </xdr:blipFill>
      <xdr:spPr>
        <a:xfrm>
          <a:off x="562839" y="117729000"/>
          <a:ext cx="3437660" cy="2523507"/>
        </a:xfrm>
        <a:prstGeom prst="rect">
          <a:avLst/>
        </a:prstGeom>
      </xdr:spPr>
    </xdr:pic>
    <xdr:clientData/>
  </xdr:twoCellAnchor>
  <xdr:twoCellAnchor editAs="oneCell">
    <xdr:from>
      <xdr:col>1</xdr:col>
      <xdr:colOff>212149</xdr:colOff>
      <xdr:row>83</xdr:row>
      <xdr:rowOff>119062</xdr:rowOff>
    </xdr:from>
    <xdr:to>
      <xdr:col>1</xdr:col>
      <xdr:colOff>3416012</xdr:colOff>
      <xdr:row>83</xdr:row>
      <xdr:rowOff>2724582</xdr:rowOff>
    </xdr:to>
    <xdr:pic>
      <xdr:nvPicPr>
        <xdr:cNvPr id="86" name="Рисунок 85" descr="o_7131.jpg"/>
        <xdr:cNvPicPr>
          <a:picLocks noChangeAspect="1"/>
        </xdr:cNvPicPr>
      </xdr:nvPicPr>
      <xdr:blipFill>
        <a:blip xmlns:r="http://schemas.openxmlformats.org/officeDocument/2006/relationships" r:embed="rId7" cstate="email"/>
        <a:srcRect/>
        <a:stretch>
          <a:fillRect/>
        </a:stretch>
      </xdr:blipFill>
      <xdr:spPr>
        <a:xfrm>
          <a:off x="783649" y="250269375"/>
          <a:ext cx="3203863" cy="2605520"/>
        </a:xfrm>
        <a:prstGeom prst="rect">
          <a:avLst/>
        </a:prstGeom>
      </xdr:spPr>
    </xdr:pic>
    <xdr:clientData/>
  </xdr:twoCellAnchor>
  <xdr:twoCellAnchor editAs="oneCell">
    <xdr:from>
      <xdr:col>1</xdr:col>
      <xdr:colOff>181841</xdr:colOff>
      <xdr:row>95</xdr:row>
      <xdr:rowOff>71438</xdr:rowOff>
    </xdr:from>
    <xdr:to>
      <xdr:col>1</xdr:col>
      <xdr:colOff>3385704</xdr:colOff>
      <xdr:row>95</xdr:row>
      <xdr:rowOff>2686483</xdr:rowOff>
    </xdr:to>
    <xdr:pic>
      <xdr:nvPicPr>
        <xdr:cNvPr id="95" name="Рисунок 94" descr="o_7131.jpg"/>
        <xdr:cNvPicPr>
          <a:picLocks noChangeAspect="1"/>
        </xdr:cNvPicPr>
      </xdr:nvPicPr>
      <xdr:blipFill>
        <a:blip xmlns:r="http://schemas.openxmlformats.org/officeDocument/2006/relationships" r:embed="rId7" cstate="email"/>
        <a:srcRect/>
        <a:stretch>
          <a:fillRect/>
        </a:stretch>
      </xdr:blipFill>
      <xdr:spPr>
        <a:xfrm>
          <a:off x="753341" y="278963438"/>
          <a:ext cx="3203863" cy="2615045"/>
        </a:xfrm>
        <a:prstGeom prst="rect">
          <a:avLst/>
        </a:prstGeom>
      </xdr:spPr>
    </xdr:pic>
    <xdr:clientData/>
  </xdr:twoCellAnchor>
  <xdr:twoCellAnchor editAs="oneCell">
    <xdr:from>
      <xdr:col>1</xdr:col>
      <xdr:colOff>122958</xdr:colOff>
      <xdr:row>80</xdr:row>
      <xdr:rowOff>38100</xdr:rowOff>
    </xdr:from>
    <xdr:to>
      <xdr:col>1</xdr:col>
      <xdr:colOff>3543299</xdr:colOff>
      <xdr:row>80</xdr:row>
      <xdr:rowOff>2777828</xdr:rowOff>
    </xdr:to>
    <xdr:pic>
      <xdr:nvPicPr>
        <xdr:cNvPr id="98" name="Рисунок 97" descr="белтеркор.jpg"/>
        <xdr:cNvPicPr>
          <a:picLocks noChangeAspect="1"/>
        </xdr:cNvPicPr>
      </xdr:nvPicPr>
      <xdr:blipFill>
        <a:blip xmlns:r="http://schemas.openxmlformats.org/officeDocument/2006/relationships" r:embed="rId8" cstate="email"/>
        <a:stretch>
          <a:fillRect/>
        </a:stretch>
      </xdr:blipFill>
      <xdr:spPr>
        <a:xfrm>
          <a:off x="694458" y="338342288"/>
          <a:ext cx="3420341" cy="2739728"/>
        </a:xfrm>
        <a:prstGeom prst="rect">
          <a:avLst/>
        </a:prstGeom>
      </xdr:spPr>
    </xdr:pic>
    <xdr:clientData/>
  </xdr:twoCellAnchor>
  <xdr:twoCellAnchor>
    <xdr:from>
      <xdr:col>1</xdr:col>
      <xdr:colOff>121227</xdr:colOff>
      <xdr:row>64</xdr:row>
      <xdr:rowOff>16693</xdr:rowOff>
    </xdr:from>
    <xdr:to>
      <xdr:col>1</xdr:col>
      <xdr:colOff>3273136</xdr:colOff>
      <xdr:row>64</xdr:row>
      <xdr:rowOff>2424544</xdr:rowOff>
    </xdr:to>
    <xdr:pic>
      <xdr:nvPicPr>
        <xdr:cNvPr id="106" name="Рисунок 171">
          <a:extLst>
            <a:ext uri="{FF2B5EF4-FFF2-40B4-BE49-F238E27FC236}">
              <a16:creationId xmlns:a16="http://schemas.microsoft.com/office/drawing/2014/main" id="{00000000-0008-0000-0000-00009B2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rcRect l="5966" t="9488" r="7386" b="11020"/>
        <a:stretch>
          <a:fillRect/>
        </a:stretch>
      </xdr:blipFill>
      <xdr:spPr>
        <a:xfrm>
          <a:off x="710045" y="20123102"/>
          <a:ext cx="3151909" cy="2407851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155864</xdr:colOff>
      <xdr:row>84</xdr:row>
      <xdr:rowOff>138545</xdr:rowOff>
    </xdr:from>
    <xdr:to>
      <xdr:col>1</xdr:col>
      <xdr:colOff>3255818</xdr:colOff>
      <xdr:row>84</xdr:row>
      <xdr:rowOff>2667000</xdr:rowOff>
    </xdr:to>
    <xdr:pic>
      <xdr:nvPicPr>
        <xdr:cNvPr id="124" name="Рисунок 186">
          <a:extLst>
            <a:ext uri="{FF2B5EF4-FFF2-40B4-BE49-F238E27FC236}">
              <a16:creationId xmlns:a16="http://schemas.microsoft.com/office/drawing/2014/main" id="{00000000-0008-0000-0000-0000B32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744682" y="157404954"/>
          <a:ext cx="3099954" cy="2528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91786</xdr:colOff>
      <xdr:row>82</xdr:row>
      <xdr:rowOff>164522</xdr:rowOff>
    </xdr:from>
    <xdr:to>
      <xdr:col>1</xdr:col>
      <xdr:colOff>3399559</xdr:colOff>
      <xdr:row>82</xdr:row>
      <xdr:rowOff>2727614</xdr:rowOff>
    </xdr:to>
    <xdr:pic>
      <xdr:nvPicPr>
        <xdr:cNvPr id="125" name="Рисунок 205">
          <a:extLst>
            <a:ext uri="{FF2B5EF4-FFF2-40B4-BE49-F238E27FC236}">
              <a16:creationId xmlns:a16="http://schemas.microsoft.com/office/drawing/2014/main" id="{00000000-0008-0000-0000-0000BA2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682336" y="315556322"/>
          <a:ext cx="3307773" cy="2563092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121227</xdr:colOff>
      <xdr:row>85</xdr:row>
      <xdr:rowOff>86590</xdr:rowOff>
    </xdr:from>
    <xdr:to>
      <xdr:col>1</xdr:col>
      <xdr:colOff>3221182</xdr:colOff>
      <xdr:row>85</xdr:row>
      <xdr:rowOff>2684319</xdr:rowOff>
    </xdr:to>
    <xdr:pic>
      <xdr:nvPicPr>
        <xdr:cNvPr id="127" name="Рисунок 187">
          <a:extLst>
            <a:ext uri="{FF2B5EF4-FFF2-40B4-BE49-F238E27FC236}">
              <a16:creationId xmlns:a16="http://schemas.microsoft.com/office/drawing/2014/main" id="{00000000-0008-0000-0000-0000CD2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710045" y="168713726"/>
          <a:ext cx="3099955" cy="2597729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69273</xdr:colOff>
      <xdr:row>86</xdr:row>
      <xdr:rowOff>69272</xdr:rowOff>
    </xdr:from>
    <xdr:to>
      <xdr:col>1</xdr:col>
      <xdr:colOff>3290455</xdr:colOff>
      <xdr:row>86</xdr:row>
      <xdr:rowOff>2666999</xdr:rowOff>
    </xdr:to>
    <xdr:pic>
      <xdr:nvPicPr>
        <xdr:cNvPr id="128" name="Рисунок 182">
          <a:extLst>
            <a:ext uri="{FF2B5EF4-FFF2-40B4-BE49-F238E27FC236}">
              <a16:creationId xmlns:a16="http://schemas.microsoft.com/office/drawing/2014/main" id="{00000000-0008-0000-0000-0000D22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658091" y="171536590"/>
          <a:ext cx="3221182" cy="2597727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283584</xdr:colOff>
      <xdr:row>26</xdr:row>
      <xdr:rowOff>86590</xdr:rowOff>
    </xdr:from>
    <xdr:to>
      <xdr:col>1</xdr:col>
      <xdr:colOff>3470130</xdr:colOff>
      <xdr:row>26</xdr:row>
      <xdr:rowOff>2563091</xdr:rowOff>
    </xdr:to>
    <xdr:pic>
      <xdr:nvPicPr>
        <xdr:cNvPr id="129" name="Рисунок 188">
          <a:extLst>
            <a:ext uri="{FF2B5EF4-FFF2-40B4-BE49-F238E27FC236}">
              <a16:creationId xmlns:a16="http://schemas.microsoft.com/office/drawing/2014/main" id="{00000000-0008-0000-0000-0000A62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855084" y="11064153"/>
          <a:ext cx="3186546" cy="2476501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23813</xdr:colOff>
      <xdr:row>103</xdr:row>
      <xdr:rowOff>38101</xdr:rowOff>
    </xdr:from>
    <xdr:to>
      <xdr:col>1</xdr:col>
      <xdr:colOff>3500438</xdr:colOff>
      <xdr:row>103</xdr:row>
      <xdr:rowOff>2419351</xdr:rowOff>
    </xdr:to>
    <xdr:pic>
      <xdr:nvPicPr>
        <xdr:cNvPr id="138" name="Рисунок 137" descr="WhatsApp Image 2024-01-19 at 15.07.40-PhotoRoom.png-PhotoRoom.png"/>
        <xdr:cNvPicPr>
          <a:picLocks noChangeAspect="1"/>
        </xdr:cNvPicPr>
      </xdr:nvPicPr>
      <xdr:blipFill>
        <a:blip xmlns:r="http://schemas.openxmlformats.org/officeDocument/2006/relationships" r:embed="rId15" cstate="email"/>
        <a:srcRect/>
        <a:stretch>
          <a:fillRect/>
        </a:stretch>
      </xdr:blipFill>
      <xdr:spPr>
        <a:xfrm>
          <a:off x="614363" y="399288001"/>
          <a:ext cx="3476625" cy="2381250"/>
        </a:xfrm>
        <a:prstGeom prst="rect">
          <a:avLst/>
        </a:prstGeom>
      </xdr:spPr>
    </xdr:pic>
    <xdr:clientData/>
  </xdr:twoCellAnchor>
  <xdr:twoCellAnchor>
    <xdr:from>
      <xdr:col>1</xdr:col>
      <xdr:colOff>133351</xdr:colOff>
      <xdr:row>88</xdr:row>
      <xdr:rowOff>85827</xdr:rowOff>
    </xdr:from>
    <xdr:to>
      <xdr:col>1</xdr:col>
      <xdr:colOff>3275553</xdr:colOff>
      <xdr:row>88</xdr:row>
      <xdr:rowOff>2718958</xdr:rowOff>
    </xdr:to>
    <xdr:pic>
      <xdr:nvPicPr>
        <xdr:cNvPr id="140" name="Рисунок 187">
          <a:extLst>
            <a:ext uri="{FF2B5EF4-FFF2-40B4-BE49-F238E27FC236}">
              <a16:creationId xmlns:a16="http://schemas.microsoft.com/office/drawing/2014/main" id="{00000000-0008-0000-0000-0000CD2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723901" y="283302177"/>
          <a:ext cx="3142202" cy="2633131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201323</xdr:colOff>
      <xdr:row>94</xdr:row>
      <xdr:rowOff>49789</xdr:rowOff>
    </xdr:from>
    <xdr:to>
      <xdr:col>1</xdr:col>
      <xdr:colOff>3548063</xdr:colOff>
      <xdr:row>94</xdr:row>
      <xdr:rowOff>2647516</xdr:rowOff>
    </xdr:to>
    <xdr:pic>
      <xdr:nvPicPr>
        <xdr:cNvPr id="141" name="Рисунок 182">
          <a:extLst>
            <a:ext uri="{FF2B5EF4-FFF2-40B4-BE49-F238E27FC236}">
              <a16:creationId xmlns:a16="http://schemas.microsoft.com/office/drawing/2014/main" id="{00000000-0008-0000-0000-0000D22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772823" y="256462789"/>
          <a:ext cx="3346740" cy="2597727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45846</xdr:colOff>
      <xdr:row>45</xdr:row>
      <xdr:rowOff>51954</xdr:rowOff>
    </xdr:from>
    <xdr:to>
      <xdr:col>1</xdr:col>
      <xdr:colOff>3273138</xdr:colOff>
      <xdr:row>45</xdr:row>
      <xdr:rowOff>2753591</xdr:rowOff>
    </xdr:to>
    <xdr:pic>
      <xdr:nvPicPr>
        <xdr:cNvPr id="145" name="Рисунок 144" descr="Валенсия репс бел-пес сжат.jpeg"/>
        <xdr:cNvPicPr>
          <a:picLocks noChangeAspect="1"/>
        </xdr:cNvPicPr>
      </xdr:nvPicPr>
      <xdr:blipFill>
        <a:blip xmlns:r="http://schemas.openxmlformats.org/officeDocument/2006/relationships" r:embed="rId16" cstate="print"/>
        <a:srcRect l="4167" t="43892" r="7197" b="12784"/>
        <a:stretch>
          <a:fillRect/>
        </a:stretch>
      </xdr:blipFill>
      <xdr:spPr>
        <a:xfrm>
          <a:off x="634664" y="80044636"/>
          <a:ext cx="3227292" cy="2701637"/>
        </a:xfrm>
        <a:prstGeom prst="rect">
          <a:avLst/>
        </a:prstGeom>
      </xdr:spPr>
    </xdr:pic>
    <xdr:clientData/>
  </xdr:twoCellAnchor>
  <xdr:twoCellAnchor editAs="oneCell">
    <xdr:from>
      <xdr:col>1</xdr:col>
      <xdr:colOff>204354</xdr:colOff>
      <xdr:row>36</xdr:row>
      <xdr:rowOff>19050</xdr:rowOff>
    </xdr:from>
    <xdr:to>
      <xdr:col>1</xdr:col>
      <xdr:colOff>3512127</xdr:colOff>
      <xdr:row>36</xdr:row>
      <xdr:rowOff>2526162</xdr:rowOff>
    </xdr:to>
    <xdr:pic>
      <xdr:nvPicPr>
        <xdr:cNvPr id="147" name="Рисунок 146" descr="Валенсия Антонио белый песок.jpg"/>
        <xdr:cNvPicPr>
          <a:picLocks noChangeAspect="1"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794904" y="110394750"/>
          <a:ext cx="3307773" cy="2507112"/>
        </a:xfrm>
        <a:prstGeom prst="rect">
          <a:avLst/>
        </a:prstGeom>
      </xdr:spPr>
    </xdr:pic>
    <xdr:clientData/>
  </xdr:twoCellAnchor>
  <xdr:twoCellAnchor>
    <xdr:from>
      <xdr:col>1</xdr:col>
      <xdr:colOff>200890</xdr:colOff>
      <xdr:row>64</xdr:row>
      <xdr:rowOff>0</xdr:rowOff>
    </xdr:from>
    <xdr:to>
      <xdr:col>1</xdr:col>
      <xdr:colOff>3316983</xdr:colOff>
      <xdr:row>64</xdr:row>
      <xdr:rowOff>2176894</xdr:rowOff>
    </xdr:to>
    <xdr:pic>
      <xdr:nvPicPr>
        <xdr:cNvPr id="163" name="Рисунок 173">
          <a:extLst>
            <a:ext uri="{FF2B5EF4-FFF2-40B4-BE49-F238E27FC236}">
              <a16:creationId xmlns:a16="http://schemas.microsoft.com/office/drawing/2014/main" id="{00000000-0008-0000-0000-00009D2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/>
        <a:srcRect l="4143" t="15432" r="2731" b="17428"/>
        <a:stretch>
          <a:fillRect/>
        </a:stretch>
      </xdr:blipFill>
      <xdr:spPr>
        <a:xfrm>
          <a:off x="791440" y="216915423"/>
          <a:ext cx="3116093" cy="2469571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127804</xdr:colOff>
      <xdr:row>65</xdr:row>
      <xdr:rowOff>86591</xdr:rowOff>
    </xdr:from>
    <xdr:to>
      <xdr:col>1</xdr:col>
      <xdr:colOff>3307772</xdr:colOff>
      <xdr:row>65</xdr:row>
      <xdr:rowOff>2632363</xdr:rowOff>
    </xdr:to>
    <xdr:pic>
      <xdr:nvPicPr>
        <xdr:cNvPr id="151" name="Рисунок 172">
          <a:extLst>
            <a:ext uri="{FF2B5EF4-FFF2-40B4-BE49-F238E27FC236}">
              <a16:creationId xmlns:a16="http://schemas.microsoft.com/office/drawing/2014/main" id="{00000000-0008-0000-0000-00009C2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/>
        <a:srcRect l="7407" t="14863" r="7693" b="10681"/>
        <a:stretch>
          <a:fillRect/>
        </a:stretch>
      </xdr:blipFill>
      <xdr:spPr>
        <a:xfrm>
          <a:off x="716622" y="31501773"/>
          <a:ext cx="3179968" cy="2545772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95250</xdr:colOff>
      <xdr:row>79</xdr:row>
      <xdr:rowOff>47625</xdr:rowOff>
    </xdr:from>
    <xdr:to>
      <xdr:col>1</xdr:col>
      <xdr:colOff>3584431</xdr:colOff>
      <xdr:row>79</xdr:row>
      <xdr:rowOff>2628034</xdr:rowOff>
    </xdr:to>
    <xdr:pic>
      <xdr:nvPicPr>
        <xdr:cNvPr id="158" name="Рисунок 157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1353438"/>
          <a:ext cx="3489181" cy="2580409"/>
        </a:xfrm>
        <a:prstGeom prst="rect">
          <a:avLst/>
        </a:prstGeom>
      </xdr:spPr>
    </xdr:pic>
    <xdr:clientData/>
  </xdr:twoCellAnchor>
  <xdr:twoCellAnchor editAs="oneCell">
    <xdr:from>
      <xdr:col>1</xdr:col>
      <xdr:colOff>62778</xdr:colOff>
      <xdr:row>105</xdr:row>
      <xdr:rowOff>71438</xdr:rowOff>
    </xdr:from>
    <xdr:to>
      <xdr:col>1</xdr:col>
      <xdr:colOff>3469444</xdr:colOff>
      <xdr:row>105</xdr:row>
      <xdr:rowOff>2851006</xdr:rowOff>
    </xdr:to>
    <xdr:pic>
      <xdr:nvPicPr>
        <xdr:cNvPr id="137" name="Рисунок 136" descr="Marsel Lille бел бл кор.jpeg"/>
        <xdr:cNvPicPr>
          <a:picLocks noChangeAspect="1"/>
        </xdr:cNvPicPr>
      </xdr:nvPicPr>
      <xdr:blipFill>
        <a:blip xmlns:r="http://schemas.openxmlformats.org/officeDocument/2006/relationships" r:embed="rId21" cstate="email"/>
        <a:srcRect l="4167" b="7180"/>
        <a:stretch>
          <a:fillRect/>
        </a:stretch>
      </xdr:blipFill>
      <xdr:spPr>
        <a:xfrm>
          <a:off x="634278" y="437007001"/>
          <a:ext cx="3406666" cy="2779568"/>
        </a:xfrm>
        <a:prstGeom prst="rect">
          <a:avLst/>
        </a:prstGeom>
      </xdr:spPr>
    </xdr:pic>
    <xdr:clientData/>
  </xdr:twoCellAnchor>
  <xdr:twoCellAnchor editAs="oneCell">
    <xdr:from>
      <xdr:col>1</xdr:col>
      <xdr:colOff>95251</xdr:colOff>
      <xdr:row>31</xdr:row>
      <xdr:rowOff>142874</xdr:rowOff>
    </xdr:from>
    <xdr:to>
      <xdr:col>2</xdr:col>
      <xdr:colOff>8660</xdr:colOff>
      <xdr:row>32</xdr:row>
      <xdr:rowOff>51954</xdr:rowOff>
    </xdr:to>
    <xdr:pic>
      <xdr:nvPicPr>
        <xdr:cNvPr id="143" name="Рисунок 142" descr="Шанель пес.jpg"/>
        <xdr:cNvPicPr>
          <a:picLocks noChangeAspect="1"/>
        </xdr:cNvPicPr>
      </xdr:nvPicPr>
      <xdr:blipFill>
        <a:blip xmlns:r="http://schemas.openxmlformats.org/officeDocument/2006/relationships" r:embed="rId22" cstate="print"/>
        <a:srcRect l="3835" t="4231" r="5824" b="6154"/>
        <a:stretch>
          <a:fillRect/>
        </a:stretch>
      </xdr:blipFill>
      <xdr:spPr>
        <a:xfrm>
          <a:off x="666751" y="31408687"/>
          <a:ext cx="3532909" cy="2718955"/>
        </a:xfrm>
        <a:prstGeom prst="rect">
          <a:avLst/>
        </a:prstGeom>
      </xdr:spPr>
    </xdr:pic>
    <xdr:clientData/>
  </xdr:twoCellAnchor>
  <xdr:twoCellAnchor editAs="oneCell">
    <xdr:from>
      <xdr:col>1</xdr:col>
      <xdr:colOff>47625</xdr:colOff>
      <xdr:row>32</xdr:row>
      <xdr:rowOff>47624</xdr:rowOff>
    </xdr:from>
    <xdr:to>
      <xdr:col>1</xdr:col>
      <xdr:colOff>3605645</xdr:colOff>
      <xdr:row>32</xdr:row>
      <xdr:rowOff>2778671</xdr:rowOff>
    </xdr:to>
    <xdr:pic>
      <xdr:nvPicPr>
        <xdr:cNvPr id="183" name="Рисунок 182" descr="Шанель сер.jpg"/>
        <xdr:cNvPicPr>
          <a:picLocks noChangeAspect="1"/>
        </xdr:cNvPicPr>
      </xdr:nvPicPr>
      <xdr:blipFill>
        <a:blip xmlns:r="http://schemas.openxmlformats.org/officeDocument/2006/relationships" r:embed="rId23" cstate="print"/>
        <a:srcRect l="7670" t="8144" r="8807" b="14773"/>
        <a:stretch>
          <a:fillRect/>
        </a:stretch>
      </xdr:blipFill>
      <xdr:spPr>
        <a:xfrm>
          <a:off x="619125" y="34123312"/>
          <a:ext cx="3558020" cy="2731047"/>
        </a:xfrm>
        <a:prstGeom prst="rect">
          <a:avLst/>
        </a:prstGeom>
      </xdr:spPr>
    </xdr:pic>
    <xdr:clientData/>
  </xdr:twoCellAnchor>
  <xdr:twoCellAnchor editAs="oneCell">
    <xdr:from>
      <xdr:col>0</xdr:col>
      <xdr:colOff>554183</xdr:colOff>
      <xdr:row>44</xdr:row>
      <xdr:rowOff>140442</xdr:rowOff>
    </xdr:from>
    <xdr:to>
      <xdr:col>1</xdr:col>
      <xdr:colOff>3377045</xdr:colOff>
      <xdr:row>44</xdr:row>
      <xdr:rowOff>2718954</xdr:rowOff>
    </xdr:to>
    <xdr:pic>
      <xdr:nvPicPr>
        <xdr:cNvPr id="185" name="Рисунок 18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568" t="41367" r="3752" b="16423"/>
        <a:stretch/>
      </xdr:blipFill>
      <xdr:spPr>
        <a:xfrm>
          <a:off x="554183" y="146777817"/>
          <a:ext cx="3394362" cy="2578512"/>
        </a:xfrm>
        <a:prstGeom prst="rect">
          <a:avLst/>
        </a:prstGeom>
      </xdr:spPr>
    </xdr:pic>
    <xdr:clientData/>
  </xdr:twoCellAnchor>
  <xdr:twoCellAnchor editAs="oneCell">
    <xdr:from>
      <xdr:col>1</xdr:col>
      <xdr:colOff>51954</xdr:colOff>
      <xdr:row>96</xdr:row>
      <xdr:rowOff>61005</xdr:rowOff>
    </xdr:from>
    <xdr:to>
      <xdr:col>1</xdr:col>
      <xdr:colOff>3446318</xdr:colOff>
      <xdr:row>96</xdr:row>
      <xdr:rowOff>2690897</xdr:rowOff>
    </xdr:to>
    <xdr:pic>
      <xdr:nvPicPr>
        <xdr:cNvPr id="142" name="Рисунок 160" descr="Эльф 03рап бел-беж-кор.jpeg">
          <a:extLst>
            <a:ext uri="{FF2B5EF4-FFF2-40B4-BE49-F238E27FC236}">
              <a16:creationId xmlns:a16="http://schemas.microsoft.com/office/drawing/2014/main" id="{00000000-0008-0000-0000-00001B25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5" cstate="print"/>
        <a:srcRect t="6624" r="3614" b="12369"/>
        <a:stretch/>
      </xdr:blipFill>
      <xdr:spPr>
        <a:xfrm>
          <a:off x="640772" y="242377005"/>
          <a:ext cx="3394364" cy="2629892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225136</xdr:colOff>
      <xdr:row>50</xdr:row>
      <xdr:rowOff>17319</xdr:rowOff>
    </xdr:from>
    <xdr:to>
      <xdr:col>1</xdr:col>
      <xdr:colOff>3429000</xdr:colOff>
      <xdr:row>50</xdr:row>
      <xdr:rowOff>2459182</xdr:rowOff>
    </xdr:to>
    <xdr:pic>
      <xdr:nvPicPr>
        <xdr:cNvPr id="195" name="Рисунок 194" descr="букле репс кор-no-bg-preview (carve.photos).png"/>
        <xdr:cNvPicPr>
          <a:picLocks noChangeAspect="1"/>
        </xdr:cNvPicPr>
      </xdr:nvPicPr>
      <xdr:blipFill>
        <a:blip xmlns:r="http://schemas.openxmlformats.org/officeDocument/2006/relationships" r:embed="rId26" cstate="print"/>
        <a:srcRect l="8096" t="20265" r="14347" b="15152"/>
        <a:stretch>
          <a:fillRect/>
        </a:stretch>
      </xdr:blipFill>
      <xdr:spPr>
        <a:xfrm>
          <a:off x="813954" y="74918455"/>
          <a:ext cx="3203864" cy="2441863"/>
        </a:xfrm>
        <a:prstGeom prst="rect">
          <a:avLst/>
        </a:prstGeom>
      </xdr:spPr>
    </xdr:pic>
    <xdr:clientData/>
  </xdr:twoCellAnchor>
  <xdr:twoCellAnchor editAs="oneCell">
    <xdr:from>
      <xdr:col>0</xdr:col>
      <xdr:colOff>519545</xdr:colOff>
      <xdr:row>52</xdr:row>
      <xdr:rowOff>36560</xdr:rowOff>
    </xdr:from>
    <xdr:to>
      <xdr:col>1</xdr:col>
      <xdr:colOff>3359727</xdr:colOff>
      <xdr:row>53</xdr:row>
      <xdr:rowOff>62346</xdr:rowOff>
    </xdr:to>
    <xdr:pic>
      <xdr:nvPicPr>
        <xdr:cNvPr id="197" name="Рисунок 196" descr="Кордильеры белкор-no-bg-preview (carve.photos).png"/>
        <xdr:cNvPicPr>
          <a:picLocks noChangeAspect="1"/>
        </xdr:cNvPicPr>
      </xdr:nvPicPr>
      <xdr:blipFill>
        <a:blip xmlns:r="http://schemas.openxmlformats.org/officeDocument/2006/relationships" r:embed="rId27" cstate="print"/>
        <a:srcRect l="3693" t="15190" r="11080" b="14286"/>
        <a:stretch>
          <a:fillRect/>
        </a:stretch>
      </xdr:blipFill>
      <xdr:spPr>
        <a:xfrm>
          <a:off x="519545" y="92359787"/>
          <a:ext cx="3429000" cy="2768986"/>
        </a:xfrm>
        <a:prstGeom prst="rect">
          <a:avLst/>
        </a:prstGeom>
      </xdr:spPr>
    </xdr:pic>
    <xdr:clientData/>
  </xdr:twoCellAnchor>
  <xdr:twoCellAnchor editAs="oneCell">
    <xdr:from>
      <xdr:col>1</xdr:col>
      <xdr:colOff>179242</xdr:colOff>
      <xdr:row>51</xdr:row>
      <xdr:rowOff>19050</xdr:rowOff>
    </xdr:from>
    <xdr:to>
      <xdr:col>1</xdr:col>
      <xdr:colOff>3352799</xdr:colOff>
      <xdr:row>51</xdr:row>
      <xdr:rowOff>2571750</xdr:rowOff>
    </xdr:to>
    <xdr:pic>
      <xdr:nvPicPr>
        <xdr:cNvPr id="198" name="Рисунок 197" descr="Клеопатра кор-no-bg-preview (carve.photos).png"/>
        <xdr:cNvPicPr>
          <a:picLocks noChangeAspect="1"/>
        </xdr:cNvPicPr>
      </xdr:nvPicPr>
      <xdr:blipFill>
        <a:blip xmlns:r="http://schemas.openxmlformats.org/officeDocument/2006/relationships" r:embed="rId28" cstate="print"/>
        <a:srcRect l="4261" t="3788" r="13352" b="31818"/>
        <a:stretch>
          <a:fillRect/>
        </a:stretch>
      </xdr:blipFill>
      <xdr:spPr>
        <a:xfrm>
          <a:off x="769792" y="145884900"/>
          <a:ext cx="3173557" cy="2552700"/>
        </a:xfrm>
        <a:prstGeom prst="rect">
          <a:avLst/>
        </a:prstGeom>
      </xdr:spPr>
    </xdr:pic>
    <xdr:clientData/>
  </xdr:twoCellAnchor>
  <xdr:twoCellAnchor editAs="oneCell">
    <xdr:from>
      <xdr:col>1</xdr:col>
      <xdr:colOff>171449</xdr:colOff>
      <xdr:row>81</xdr:row>
      <xdr:rowOff>0</xdr:rowOff>
    </xdr:from>
    <xdr:to>
      <xdr:col>1</xdr:col>
      <xdr:colOff>3444586</xdr:colOff>
      <xdr:row>81</xdr:row>
      <xdr:rowOff>2804994</xdr:rowOff>
    </xdr:to>
    <xdr:pic>
      <xdr:nvPicPr>
        <xdr:cNvPr id="200" name="Рисунок 199" descr="Эльф коралл-no-bg-preview (carve.photos).png"/>
        <xdr:cNvPicPr>
          <a:picLocks noChangeAspect="1"/>
        </xdr:cNvPicPr>
      </xdr:nvPicPr>
      <xdr:blipFill>
        <a:blip xmlns:r="http://schemas.openxmlformats.org/officeDocument/2006/relationships" r:embed="rId29" cstate="print"/>
        <a:srcRect l="7670" t="10795" r="18892" b="21402"/>
        <a:stretch>
          <a:fillRect/>
        </a:stretch>
      </xdr:blipFill>
      <xdr:spPr>
        <a:xfrm>
          <a:off x="761999" y="322569007"/>
          <a:ext cx="3273137" cy="2804994"/>
        </a:xfrm>
        <a:prstGeom prst="rect">
          <a:avLst/>
        </a:prstGeom>
      </xdr:spPr>
    </xdr:pic>
    <xdr:clientData/>
  </xdr:twoCellAnchor>
  <xdr:twoCellAnchor editAs="oneCell">
    <xdr:from>
      <xdr:col>1</xdr:col>
      <xdr:colOff>75687</xdr:colOff>
      <xdr:row>91</xdr:row>
      <xdr:rowOff>103910</xdr:rowOff>
    </xdr:from>
    <xdr:to>
      <xdr:col>1</xdr:col>
      <xdr:colOff>3532908</xdr:colOff>
      <xdr:row>91</xdr:row>
      <xdr:rowOff>2770909</xdr:rowOff>
    </xdr:to>
    <xdr:pic>
      <xdr:nvPicPr>
        <xdr:cNvPr id="191" name="Рисунок 190" descr="Эльф свтло зелкржёлт-no-bg-preview (carve.photos).png"/>
        <xdr:cNvPicPr>
          <a:picLocks noChangeAspect="1"/>
        </xdr:cNvPicPr>
      </xdr:nvPicPr>
      <xdr:blipFill>
        <a:blip xmlns:r="http://schemas.openxmlformats.org/officeDocument/2006/relationships" r:embed="rId30" cstate="print"/>
        <a:srcRect l="1136" t="8334" r="12358" b="18560"/>
        <a:stretch>
          <a:fillRect/>
        </a:stretch>
      </xdr:blipFill>
      <xdr:spPr>
        <a:xfrm>
          <a:off x="664505" y="313407137"/>
          <a:ext cx="3457221" cy="2666999"/>
        </a:xfrm>
        <a:prstGeom prst="rect">
          <a:avLst/>
        </a:prstGeom>
      </xdr:spPr>
    </xdr:pic>
    <xdr:clientData/>
  </xdr:twoCellAnchor>
  <xdr:twoCellAnchor editAs="oneCell">
    <xdr:from>
      <xdr:col>1</xdr:col>
      <xdr:colOff>23813</xdr:colOff>
      <xdr:row>93</xdr:row>
      <xdr:rowOff>23815</xdr:rowOff>
    </xdr:from>
    <xdr:to>
      <xdr:col>1</xdr:col>
      <xdr:colOff>3539404</xdr:colOff>
      <xdr:row>94</xdr:row>
      <xdr:rowOff>1615</xdr:rowOff>
    </xdr:to>
    <xdr:pic>
      <xdr:nvPicPr>
        <xdr:cNvPr id="193" name="Рисунок 192" descr="Эльф коралл-no-bg-preview (carve.photos).png"/>
        <xdr:cNvPicPr>
          <a:picLocks noChangeAspect="1"/>
        </xdr:cNvPicPr>
      </xdr:nvPicPr>
      <xdr:blipFill>
        <a:blip xmlns:r="http://schemas.openxmlformats.org/officeDocument/2006/relationships" r:embed="rId29" cstate="print"/>
        <a:srcRect l="7670" t="10795" r="18892" b="21402"/>
        <a:stretch>
          <a:fillRect/>
        </a:stretch>
      </xdr:blipFill>
      <xdr:spPr>
        <a:xfrm>
          <a:off x="595313" y="270486190"/>
          <a:ext cx="3515591" cy="2787675"/>
        </a:xfrm>
        <a:prstGeom prst="rect">
          <a:avLst/>
        </a:prstGeom>
      </xdr:spPr>
    </xdr:pic>
    <xdr:clientData/>
  </xdr:twoCellAnchor>
  <xdr:twoCellAnchor editAs="oneCell">
    <xdr:from>
      <xdr:col>1</xdr:col>
      <xdr:colOff>47625</xdr:colOff>
      <xdr:row>33</xdr:row>
      <xdr:rowOff>142874</xdr:rowOff>
    </xdr:from>
    <xdr:to>
      <xdr:col>1</xdr:col>
      <xdr:colOff>3534208</xdr:colOff>
      <xdr:row>33</xdr:row>
      <xdr:rowOff>2725447</xdr:rowOff>
    </xdr:to>
    <xdr:pic>
      <xdr:nvPicPr>
        <xdr:cNvPr id="144" name="Рисунок 143" descr="Марокко голубой сжат.jpg"/>
        <xdr:cNvPicPr>
          <a:picLocks noChangeAspect="1"/>
        </xdr:cNvPicPr>
      </xdr:nvPicPr>
      <xdr:blipFill>
        <a:blip xmlns:r="http://schemas.openxmlformats.org/officeDocument/2006/relationships" r:embed="rId31" cstate="email"/>
        <a:srcRect l="10412" t="16933" r="10666" b="13261"/>
        <a:stretch>
          <a:fillRect/>
        </a:stretch>
      </xdr:blipFill>
      <xdr:spPr>
        <a:xfrm>
          <a:off x="619125" y="38671499"/>
          <a:ext cx="3486583" cy="2582573"/>
        </a:xfrm>
        <a:prstGeom prst="rect">
          <a:avLst/>
        </a:prstGeom>
      </xdr:spPr>
    </xdr:pic>
    <xdr:clientData/>
  </xdr:twoCellAnchor>
  <xdr:twoCellAnchor editAs="oneCell">
    <xdr:from>
      <xdr:col>1</xdr:col>
      <xdr:colOff>23812</xdr:colOff>
      <xdr:row>34</xdr:row>
      <xdr:rowOff>47624</xdr:rowOff>
    </xdr:from>
    <xdr:to>
      <xdr:col>1</xdr:col>
      <xdr:colOff>3470131</xdr:colOff>
      <xdr:row>34</xdr:row>
      <xdr:rowOff>2723186</xdr:rowOff>
    </xdr:to>
    <xdr:pic>
      <xdr:nvPicPr>
        <xdr:cNvPr id="167" name="Рисунок 166" descr="Марокко бел.тёмно синий сжат.png"/>
        <xdr:cNvPicPr>
          <a:picLocks noChangeAspect="1"/>
        </xdr:cNvPicPr>
      </xdr:nvPicPr>
      <xdr:blipFill>
        <a:blip xmlns:r="http://schemas.openxmlformats.org/officeDocument/2006/relationships" r:embed="rId32" cstate="print"/>
        <a:srcRect l="-758" t="17770" r="-104" b="24657"/>
        <a:stretch>
          <a:fillRect/>
        </a:stretch>
      </xdr:blipFill>
      <xdr:spPr>
        <a:xfrm>
          <a:off x="595312" y="42552937"/>
          <a:ext cx="3446319" cy="2675562"/>
        </a:xfrm>
        <a:prstGeom prst="rect">
          <a:avLst/>
        </a:prstGeom>
      </xdr:spPr>
    </xdr:pic>
    <xdr:clientData/>
  </xdr:twoCellAnchor>
  <xdr:twoCellAnchor editAs="oneCell">
    <xdr:from>
      <xdr:col>1</xdr:col>
      <xdr:colOff>99579</xdr:colOff>
      <xdr:row>57</xdr:row>
      <xdr:rowOff>71436</xdr:rowOff>
    </xdr:from>
    <xdr:to>
      <xdr:col>1</xdr:col>
      <xdr:colOff>3563216</xdr:colOff>
      <xdr:row>57</xdr:row>
      <xdr:rowOff>2703799</xdr:rowOff>
    </xdr:to>
    <xdr:pic>
      <xdr:nvPicPr>
        <xdr:cNvPr id="168" name="Рисунок 167" descr="Плед LOVE бел-беж.jpeg"/>
        <xdr:cNvPicPr>
          <a:picLocks noChangeAspect="1"/>
        </xdr:cNvPicPr>
      </xdr:nvPicPr>
      <xdr:blipFill>
        <a:blip xmlns:r="http://schemas.openxmlformats.org/officeDocument/2006/relationships" r:embed="rId33" cstate="print"/>
        <a:srcRect l="4070" t="16066" r="10197" b="17129"/>
        <a:stretch>
          <a:fillRect/>
        </a:stretch>
      </xdr:blipFill>
      <xdr:spPr>
        <a:xfrm>
          <a:off x="671079" y="138064874"/>
          <a:ext cx="3463637" cy="263236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3515591</xdr:colOff>
      <xdr:row>46</xdr:row>
      <xdr:rowOff>2753591</xdr:rowOff>
    </xdr:to>
    <xdr:pic>
      <xdr:nvPicPr>
        <xdr:cNvPr id="180" name="Рисунок 179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" t="29055" r="-1291" b="18080"/>
        <a:stretch/>
      </xdr:blipFill>
      <xdr:spPr>
        <a:xfrm>
          <a:off x="588818" y="57305864"/>
          <a:ext cx="3515591" cy="2753591"/>
        </a:xfrm>
        <a:prstGeom prst="rect">
          <a:avLst/>
        </a:prstGeom>
      </xdr:spPr>
    </xdr:pic>
    <xdr:clientData/>
  </xdr:twoCellAnchor>
  <xdr:twoCellAnchor editAs="oneCell">
    <xdr:from>
      <xdr:col>1</xdr:col>
      <xdr:colOff>114300</xdr:colOff>
      <xdr:row>41</xdr:row>
      <xdr:rowOff>109382</xdr:rowOff>
    </xdr:from>
    <xdr:to>
      <xdr:col>1</xdr:col>
      <xdr:colOff>3505200</xdr:colOff>
      <xdr:row>41</xdr:row>
      <xdr:rowOff>2819399</xdr:rowOff>
    </xdr:to>
    <xdr:pic>
      <xdr:nvPicPr>
        <xdr:cNvPr id="214" name="Рисунок 177"/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704850" y="137688482"/>
          <a:ext cx="3390900" cy="27100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86591</xdr:colOff>
      <xdr:row>101</xdr:row>
      <xdr:rowOff>28602</xdr:rowOff>
    </xdr:from>
    <xdr:to>
      <xdr:col>1</xdr:col>
      <xdr:colOff>3515591</xdr:colOff>
      <xdr:row>101</xdr:row>
      <xdr:rowOff>2926773</xdr:rowOff>
    </xdr:to>
    <xdr:pic>
      <xdr:nvPicPr>
        <xdr:cNvPr id="227" name="Рисунок 226" descr="Лаура бел-пес.jpg"/>
        <xdr:cNvPicPr>
          <a:picLocks noChangeAspect="1"/>
        </xdr:cNvPicPr>
      </xdr:nvPicPr>
      <xdr:blipFill>
        <a:blip xmlns:r="http://schemas.openxmlformats.org/officeDocument/2006/relationships" r:embed="rId36" cstate="print"/>
        <a:srcRect l="26989" t="28977" r="8949" b="14583"/>
        <a:stretch>
          <a:fillRect/>
        </a:stretch>
      </xdr:blipFill>
      <xdr:spPr>
        <a:xfrm>
          <a:off x="675409" y="166317784"/>
          <a:ext cx="3429000" cy="2898171"/>
        </a:xfrm>
        <a:prstGeom prst="rect">
          <a:avLst/>
        </a:prstGeom>
      </xdr:spPr>
    </xdr:pic>
    <xdr:clientData/>
  </xdr:twoCellAnchor>
  <xdr:twoCellAnchor>
    <xdr:from>
      <xdr:col>1</xdr:col>
      <xdr:colOff>51955</xdr:colOff>
      <xdr:row>90</xdr:row>
      <xdr:rowOff>51955</xdr:rowOff>
    </xdr:from>
    <xdr:to>
      <xdr:col>1</xdr:col>
      <xdr:colOff>3480955</xdr:colOff>
      <xdr:row>90</xdr:row>
      <xdr:rowOff>2770909</xdr:rowOff>
    </xdr:to>
    <xdr:pic>
      <xdr:nvPicPr>
        <xdr:cNvPr id="209" name="Рисунок 187">
          <a:extLst>
            <a:ext uri="{FF2B5EF4-FFF2-40B4-BE49-F238E27FC236}">
              <a16:creationId xmlns:a16="http://schemas.microsoft.com/office/drawing/2014/main" id="{00000000-0008-0000-0000-0000B424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7" cstate="print"/>
        <a:srcRect l="542" t="-1346" r="-979" b="1465"/>
        <a:stretch/>
      </xdr:blipFill>
      <xdr:spPr>
        <a:xfrm>
          <a:off x="640773" y="327469500"/>
          <a:ext cx="3429000" cy="2718954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14718</xdr:colOff>
      <xdr:row>6</xdr:row>
      <xdr:rowOff>1502787</xdr:rowOff>
    </xdr:from>
    <xdr:to>
      <xdr:col>15</xdr:col>
      <xdr:colOff>47718</xdr:colOff>
      <xdr:row>6</xdr:row>
      <xdr:rowOff>3616088</xdr:rowOff>
    </xdr:to>
    <xdr:pic>
      <xdr:nvPicPr>
        <xdr:cNvPr id="215" name="Рисунок 214" descr="Упаковка Элис.jpg"/>
        <xdr:cNvPicPr>
          <a:picLocks noChangeAspect="1"/>
        </xdr:cNvPicPr>
      </xdr:nvPicPr>
      <xdr:blipFill>
        <a:blip xmlns:r="http://schemas.openxmlformats.org/officeDocument/2006/relationships" r:embed="rId38" cstate="print"/>
        <a:srcRect l="3351" t="5763" r="2998" b="3223"/>
        <a:stretch>
          <a:fillRect/>
        </a:stretch>
      </xdr:blipFill>
      <xdr:spPr>
        <a:xfrm>
          <a:off x="28303968" y="4709537"/>
          <a:ext cx="2700000" cy="211330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</xdr:row>
      <xdr:rowOff>47625</xdr:rowOff>
    </xdr:from>
    <xdr:to>
      <xdr:col>3</xdr:col>
      <xdr:colOff>23813</xdr:colOff>
      <xdr:row>6</xdr:row>
      <xdr:rowOff>5167312</xdr:rowOff>
    </xdr:to>
    <xdr:pic>
      <xdr:nvPicPr>
        <xdr:cNvPr id="208" name="Рисунок 207" descr="Screenshot_3 (5).png"/>
        <xdr:cNvPicPr>
          <a:picLocks noChangeAspect="1"/>
        </xdr:cNvPicPr>
      </xdr:nvPicPr>
      <xdr:blipFill>
        <a:blip xmlns:r="http://schemas.openxmlformats.org/officeDocument/2006/relationships" r:embed="rId39" cstate="print"/>
        <a:srcRect l="559" t="15899" b="5787"/>
        <a:stretch>
          <a:fillRect/>
        </a:stretch>
      </xdr:blipFill>
      <xdr:spPr>
        <a:xfrm>
          <a:off x="0" y="2857500"/>
          <a:ext cx="7024688" cy="5119687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8</xdr:row>
      <xdr:rowOff>76200</xdr:rowOff>
    </xdr:from>
    <xdr:to>
      <xdr:col>1</xdr:col>
      <xdr:colOff>3524250</xdr:colOff>
      <xdr:row>8</xdr:row>
      <xdr:rowOff>2933700</xdr:rowOff>
    </xdr:to>
    <xdr:pic>
      <xdr:nvPicPr>
        <xdr:cNvPr id="203" name="Рисунок 202" descr="Плед Элис, 140х200, бежкраснантр рап.6 (мал).jpg"/>
        <xdr:cNvPicPr>
          <a:picLocks noChangeAspect="1"/>
        </xdr:cNvPicPr>
      </xdr:nvPicPr>
      <xdr:blipFill>
        <a:blip xmlns:r="http://schemas.openxmlformats.org/officeDocument/2006/relationships" r:embed="rId40" cstate="print"/>
        <a:stretch>
          <a:fillRect/>
        </a:stretch>
      </xdr:blipFill>
      <xdr:spPr>
        <a:xfrm>
          <a:off x="685800" y="9163050"/>
          <a:ext cx="3429000" cy="2857500"/>
        </a:xfrm>
        <a:prstGeom prst="rect">
          <a:avLst/>
        </a:prstGeom>
      </xdr:spPr>
    </xdr:pic>
    <xdr:clientData/>
  </xdr:twoCellAnchor>
  <xdr:twoCellAnchor editAs="oneCell">
    <xdr:from>
      <xdr:col>1</xdr:col>
      <xdr:colOff>80732</xdr:colOff>
      <xdr:row>9</xdr:row>
      <xdr:rowOff>114300</xdr:rowOff>
    </xdr:from>
    <xdr:to>
      <xdr:col>1</xdr:col>
      <xdr:colOff>3578093</xdr:colOff>
      <xdr:row>9</xdr:row>
      <xdr:rowOff>3086100</xdr:rowOff>
    </xdr:to>
    <xdr:pic>
      <xdr:nvPicPr>
        <xdr:cNvPr id="218" name="Рисунок 217" descr="Плед Элис, 140х200, бежкраснсин рап.1 (мал).jpg"/>
        <xdr:cNvPicPr>
          <a:picLocks noChangeAspect="1"/>
        </xdr:cNvPicPr>
      </xdr:nvPicPr>
      <xdr:blipFill>
        <a:blip xmlns:r="http://schemas.openxmlformats.org/officeDocument/2006/relationships" r:embed="rId41" cstate="print"/>
        <a:stretch>
          <a:fillRect/>
        </a:stretch>
      </xdr:blipFill>
      <xdr:spPr>
        <a:xfrm>
          <a:off x="671282" y="11925300"/>
          <a:ext cx="3497361" cy="2971800"/>
        </a:xfrm>
        <a:prstGeom prst="rect">
          <a:avLst/>
        </a:prstGeom>
      </xdr:spPr>
    </xdr:pic>
    <xdr:clientData/>
  </xdr:twoCellAnchor>
  <xdr:twoCellAnchor editAs="oneCell">
    <xdr:from>
      <xdr:col>1</xdr:col>
      <xdr:colOff>76201</xdr:colOff>
      <xdr:row>10</xdr:row>
      <xdr:rowOff>120276</xdr:rowOff>
    </xdr:from>
    <xdr:to>
      <xdr:col>1</xdr:col>
      <xdr:colOff>3352801</xdr:colOff>
      <xdr:row>10</xdr:row>
      <xdr:rowOff>2781299</xdr:rowOff>
    </xdr:to>
    <xdr:pic>
      <xdr:nvPicPr>
        <xdr:cNvPr id="220" name="Рисунок 219" descr="Плед Элис, 140х200, белбежкор рап.1.jpg"/>
        <xdr:cNvPicPr>
          <a:picLocks noChangeAspect="1"/>
        </xdr:cNvPicPr>
      </xdr:nvPicPr>
      <xdr:blipFill>
        <a:blip xmlns:r="http://schemas.openxmlformats.org/officeDocument/2006/relationships" r:embed="rId42" cstate="print"/>
        <a:srcRect l="1596" t="32567" r="4255" b="18211"/>
        <a:stretch>
          <a:fillRect/>
        </a:stretch>
      </xdr:blipFill>
      <xdr:spPr>
        <a:xfrm>
          <a:off x="666751" y="18332076"/>
          <a:ext cx="3276600" cy="2661023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13</xdr:row>
      <xdr:rowOff>57150</xdr:rowOff>
    </xdr:from>
    <xdr:to>
      <xdr:col>2</xdr:col>
      <xdr:colOff>0</xdr:colOff>
      <xdr:row>13</xdr:row>
      <xdr:rowOff>3048000</xdr:rowOff>
    </xdr:to>
    <xdr:pic>
      <xdr:nvPicPr>
        <xdr:cNvPr id="222" name="Рисунок 221" descr="Плед Элис, 140х200, белбежкор рап.4.jpg"/>
        <xdr:cNvPicPr>
          <a:picLocks noChangeAspect="1"/>
        </xdr:cNvPicPr>
      </xdr:nvPicPr>
      <xdr:blipFill>
        <a:blip xmlns:r="http://schemas.openxmlformats.org/officeDocument/2006/relationships" r:embed="rId43" cstate="print"/>
        <a:srcRect l="1262" t="25896" r="4416" b="21101"/>
        <a:stretch>
          <a:fillRect/>
        </a:stretch>
      </xdr:blipFill>
      <xdr:spPr>
        <a:xfrm>
          <a:off x="609600" y="21393150"/>
          <a:ext cx="3600450" cy="29908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571500</xdr:colOff>
      <xdr:row>11</xdr:row>
      <xdr:rowOff>38100</xdr:rowOff>
    </xdr:from>
    <xdr:to>
      <xdr:col>1</xdr:col>
      <xdr:colOff>3581400</xdr:colOff>
      <xdr:row>11</xdr:row>
      <xdr:rowOff>3009900</xdr:rowOff>
    </xdr:to>
    <xdr:pic>
      <xdr:nvPicPr>
        <xdr:cNvPr id="224" name="Рисунок 223" descr="Плед Элис, 140х200, белбежкор рап.8.jpg"/>
        <xdr:cNvPicPr>
          <a:picLocks noChangeAspect="1"/>
        </xdr:cNvPicPr>
      </xdr:nvPicPr>
      <xdr:blipFill>
        <a:blip xmlns:r="http://schemas.openxmlformats.org/officeDocument/2006/relationships" r:embed="rId44" cstate="print"/>
        <a:srcRect l="1734" t="30158" r="5491" b="16312"/>
        <a:stretch>
          <a:fillRect/>
        </a:stretch>
      </xdr:blipFill>
      <xdr:spPr>
        <a:xfrm>
          <a:off x="571500" y="24765000"/>
          <a:ext cx="3600450" cy="2971800"/>
        </a:xfrm>
        <a:prstGeom prst="rect">
          <a:avLst/>
        </a:prstGeom>
      </xdr:spPr>
    </xdr:pic>
    <xdr:clientData/>
  </xdr:twoCellAnchor>
  <xdr:twoCellAnchor editAs="oneCell">
    <xdr:from>
      <xdr:col>1</xdr:col>
      <xdr:colOff>159297</xdr:colOff>
      <xdr:row>14</xdr:row>
      <xdr:rowOff>47625</xdr:rowOff>
    </xdr:from>
    <xdr:to>
      <xdr:col>2</xdr:col>
      <xdr:colOff>76200</xdr:colOff>
      <xdr:row>14</xdr:row>
      <xdr:rowOff>2857500</xdr:rowOff>
    </xdr:to>
    <xdr:pic>
      <xdr:nvPicPr>
        <xdr:cNvPr id="229" name="Рисунок 228" descr="Плед Элис, 140х200, белсеркор рап.4 (мал).jpg"/>
        <xdr:cNvPicPr>
          <a:picLocks noChangeAspect="1"/>
        </xdr:cNvPicPr>
      </xdr:nvPicPr>
      <xdr:blipFill>
        <a:blip xmlns:r="http://schemas.openxmlformats.org/officeDocument/2006/relationships" r:embed="rId45" cstate="print"/>
        <a:srcRect l="5263" t="16256" b="12837"/>
        <a:stretch>
          <a:fillRect/>
        </a:stretch>
      </xdr:blipFill>
      <xdr:spPr>
        <a:xfrm>
          <a:off x="730797" y="28194000"/>
          <a:ext cx="3536403" cy="2809875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152400</xdr:colOff>
      <xdr:row>15</xdr:row>
      <xdr:rowOff>57150</xdr:rowOff>
    </xdr:from>
    <xdr:to>
      <xdr:col>1</xdr:col>
      <xdr:colOff>3581400</xdr:colOff>
      <xdr:row>15</xdr:row>
      <xdr:rowOff>3124200</xdr:rowOff>
    </xdr:to>
    <xdr:pic>
      <xdr:nvPicPr>
        <xdr:cNvPr id="231" name="Рисунок 230" descr="Плед Элис, 140х200, белсеркрасн рап.4.jpg"/>
        <xdr:cNvPicPr>
          <a:picLocks noChangeAspect="1"/>
        </xdr:cNvPicPr>
      </xdr:nvPicPr>
      <xdr:blipFill>
        <a:blip xmlns:r="http://schemas.openxmlformats.org/officeDocument/2006/relationships" r:embed="rId46" cstate="print"/>
        <a:srcRect l="2970" t="32420" r="6931" b="15904"/>
        <a:stretch>
          <a:fillRect/>
        </a:stretch>
      </xdr:blipFill>
      <xdr:spPr>
        <a:xfrm>
          <a:off x="742950" y="31299150"/>
          <a:ext cx="3429000" cy="3067050"/>
        </a:xfrm>
        <a:prstGeom prst="rect">
          <a:avLst/>
        </a:prstGeom>
      </xdr:spPr>
    </xdr:pic>
    <xdr:clientData/>
  </xdr:twoCellAnchor>
  <xdr:twoCellAnchor editAs="oneCell">
    <xdr:from>
      <xdr:col>1</xdr:col>
      <xdr:colOff>71204</xdr:colOff>
      <xdr:row>16</xdr:row>
      <xdr:rowOff>76200</xdr:rowOff>
    </xdr:from>
    <xdr:to>
      <xdr:col>1</xdr:col>
      <xdr:colOff>3581400</xdr:colOff>
      <xdr:row>16</xdr:row>
      <xdr:rowOff>3181350</xdr:rowOff>
    </xdr:to>
    <xdr:pic>
      <xdr:nvPicPr>
        <xdr:cNvPr id="233" name="Рисунок 232" descr="Плед Элис, 140х200, белсерсв.кор рап.4.jpg"/>
        <xdr:cNvPicPr>
          <a:picLocks noChangeAspect="1"/>
        </xdr:cNvPicPr>
      </xdr:nvPicPr>
      <xdr:blipFill>
        <a:blip xmlns:r="http://schemas.openxmlformats.org/officeDocument/2006/relationships" r:embed="rId47" cstate="print"/>
        <a:srcRect l="4268" t="30438" r="3963" b="19236"/>
        <a:stretch>
          <a:fillRect/>
        </a:stretch>
      </xdr:blipFill>
      <xdr:spPr>
        <a:xfrm>
          <a:off x="661754" y="34575750"/>
          <a:ext cx="3510196" cy="3105150"/>
        </a:xfrm>
        <a:prstGeom prst="rect">
          <a:avLst/>
        </a:prstGeom>
      </xdr:spPr>
    </xdr:pic>
    <xdr:clientData/>
  </xdr:twoCellAnchor>
  <xdr:twoCellAnchor editAs="oneCell">
    <xdr:from>
      <xdr:col>1</xdr:col>
      <xdr:colOff>77054</xdr:colOff>
      <xdr:row>17</xdr:row>
      <xdr:rowOff>92767</xdr:rowOff>
    </xdr:from>
    <xdr:to>
      <xdr:col>2</xdr:col>
      <xdr:colOff>-1</xdr:colOff>
      <xdr:row>17</xdr:row>
      <xdr:rowOff>3181350</xdr:rowOff>
    </xdr:to>
    <xdr:pic>
      <xdr:nvPicPr>
        <xdr:cNvPr id="234" name="Рисунок 233" descr="Плед Элис, 140х200, белсерт.сер рап.4 (мал).jpg"/>
        <xdr:cNvPicPr>
          <a:picLocks noChangeAspect="1"/>
        </xdr:cNvPicPr>
      </xdr:nvPicPr>
      <xdr:blipFill>
        <a:blip xmlns:r="http://schemas.openxmlformats.org/officeDocument/2006/relationships" r:embed="rId48" cstate="print"/>
        <a:stretch>
          <a:fillRect/>
        </a:stretch>
      </xdr:blipFill>
      <xdr:spPr>
        <a:xfrm>
          <a:off x="667604" y="37849867"/>
          <a:ext cx="3542445" cy="3088583"/>
        </a:xfrm>
        <a:prstGeom prst="rect">
          <a:avLst/>
        </a:prstGeom>
      </xdr:spPr>
    </xdr:pic>
    <xdr:clientData/>
  </xdr:twoCellAnchor>
  <xdr:twoCellAnchor editAs="oneCell">
    <xdr:from>
      <xdr:col>1</xdr:col>
      <xdr:colOff>71438</xdr:colOff>
      <xdr:row>18</xdr:row>
      <xdr:rowOff>57150</xdr:rowOff>
    </xdr:from>
    <xdr:to>
      <xdr:col>1</xdr:col>
      <xdr:colOff>3581400</xdr:colOff>
      <xdr:row>18</xdr:row>
      <xdr:rowOff>3124200</xdr:rowOff>
    </xdr:to>
    <xdr:pic>
      <xdr:nvPicPr>
        <xdr:cNvPr id="235" name="Рисунок 234" descr="Плед Элис, 140х200, краснбелантр рап.4.jpg"/>
        <xdr:cNvPicPr>
          <a:picLocks noChangeAspect="1"/>
        </xdr:cNvPicPr>
      </xdr:nvPicPr>
      <xdr:blipFill>
        <a:blip xmlns:r="http://schemas.openxmlformats.org/officeDocument/2006/relationships" r:embed="rId49" cstate="print"/>
        <a:srcRect l="4106" t="27411" r="4399" b="17653"/>
        <a:stretch>
          <a:fillRect/>
        </a:stretch>
      </xdr:blipFill>
      <xdr:spPr>
        <a:xfrm>
          <a:off x="642938" y="43467338"/>
          <a:ext cx="3509962" cy="3067050"/>
        </a:xfrm>
        <a:prstGeom prst="rect">
          <a:avLst/>
        </a:prstGeom>
      </xdr:spPr>
    </xdr:pic>
    <xdr:clientData/>
  </xdr:twoCellAnchor>
  <xdr:twoCellAnchor editAs="oneCell">
    <xdr:from>
      <xdr:col>1</xdr:col>
      <xdr:colOff>49048</xdr:colOff>
      <xdr:row>12</xdr:row>
      <xdr:rowOff>133350</xdr:rowOff>
    </xdr:from>
    <xdr:to>
      <xdr:col>1</xdr:col>
      <xdr:colOff>3524249</xdr:colOff>
      <xdr:row>12</xdr:row>
      <xdr:rowOff>3067050</xdr:rowOff>
    </xdr:to>
    <xdr:pic>
      <xdr:nvPicPr>
        <xdr:cNvPr id="236" name="Рисунок 235" descr="Плед Элис, 140х200, синбелт.син рап.4.jpg"/>
        <xdr:cNvPicPr>
          <a:picLocks noChangeAspect="1"/>
        </xdr:cNvPicPr>
      </xdr:nvPicPr>
      <xdr:blipFill>
        <a:blip xmlns:r="http://schemas.openxmlformats.org/officeDocument/2006/relationships" r:embed="rId50" cstate="print"/>
        <a:srcRect l="2857" t="27890" r="6286" b="19509"/>
        <a:stretch>
          <a:fillRect/>
        </a:stretch>
      </xdr:blipFill>
      <xdr:spPr>
        <a:xfrm>
          <a:off x="639598" y="15106650"/>
          <a:ext cx="3475201" cy="2933700"/>
        </a:xfrm>
        <a:prstGeom prst="rect">
          <a:avLst/>
        </a:prstGeom>
      </xdr:spPr>
    </xdr:pic>
    <xdr:clientData/>
  </xdr:twoCellAnchor>
  <xdr:twoCellAnchor editAs="oneCell">
    <xdr:from>
      <xdr:col>0</xdr:col>
      <xdr:colOff>503742</xdr:colOff>
      <xdr:row>23</xdr:row>
      <xdr:rowOff>31228</xdr:rowOff>
    </xdr:from>
    <xdr:to>
      <xdr:col>2</xdr:col>
      <xdr:colOff>2</xdr:colOff>
      <xdr:row>23</xdr:row>
      <xdr:rowOff>2857500</xdr:rowOff>
    </xdr:to>
    <xdr:pic>
      <xdr:nvPicPr>
        <xdr:cNvPr id="238" name="Рисунок 237" descr="Плед Милан, 140х200, белзел рап.1 (мал).jpg"/>
        <xdr:cNvPicPr>
          <a:picLocks noChangeAspect="1"/>
        </xdr:cNvPicPr>
      </xdr:nvPicPr>
      <xdr:blipFill>
        <a:blip xmlns:r="http://schemas.openxmlformats.org/officeDocument/2006/relationships" r:embed="rId51" cstate="print"/>
        <a:srcRect l="2895" t="2996" r="5526" b="13289"/>
        <a:stretch>
          <a:fillRect/>
        </a:stretch>
      </xdr:blipFill>
      <xdr:spPr>
        <a:xfrm>
          <a:off x="503742" y="54228478"/>
          <a:ext cx="3706310" cy="2826272"/>
        </a:xfrm>
        <a:prstGeom prst="rect">
          <a:avLst/>
        </a:prstGeom>
      </xdr:spPr>
    </xdr:pic>
    <xdr:clientData/>
  </xdr:twoCellAnchor>
  <xdr:twoCellAnchor editAs="oneCell">
    <xdr:from>
      <xdr:col>0</xdr:col>
      <xdr:colOff>452018</xdr:colOff>
      <xdr:row>22</xdr:row>
      <xdr:rowOff>95250</xdr:rowOff>
    </xdr:from>
    <xdr:to>
      <xdr:col>2</xdr:col>
      <xdr:colOff>52388</xdr:colOff>
      <xdr:row>22</xdr:row>
      <xdr:rowOff>3048000</xdr:rowOff>
    </xdr:to>
    <xdr:pic>
      <xdr:nvPicPr>
        <xdr:cNvPr id="240" name="Рисунок 239" descr="Плед Милан, 140х200, белт.сер рап.2 (мал).jpg"/>
        <xdr:cNvPicPr>
          <a:picLocks noChangeAspect="1"/>
        </xdr:cNvPicPr>
      </xdr:nvPicPr>
      <xdr:blipFill>
        <a:blip xmlns:r="http://schemas.openxmlformats.org/officeDocument/2006/relationships" r:embed="rId52" cstate="print"/>
        <a:srcRect l="1969" t="6129" r="3515" b="5806"/>
        <a:stretch>
          <a:fillRect/>
        </a:stretch>
      </xdr:blipFill>
      <xdr:spPr>
        <a:xfrm>
          <a:off x="452018" y="56769000"/>
          <a:ext cx="3791370" cy="2952750"/>
        </a:xfrm>
        <a:prstGeom prst="rect">
          <a:avLst/>
        </a:prstGeom>
      </xdr:spPr>
    </xdr:pic>
    <xdr:clientData/>
  </xdr:twoCellAnchor>
  <xdr:twoCellAnchor editAs="oneCell">
    <xdr:from>
      <xdr:col>1</xdr:col>
      <xdr:colOff>-1</xdr:colOff>
      <xdr:row>58</xdr:row>
      <xdr:rowOff>0</xdr:rowOff>
    </xdr:from>
    <xdr:to>
      <xdr:col>1</xdr:col>
      <xdr:colOff>3524250</xdr:colOff>
      <xdr:row>58</xdr:row>
      <xdr:rowOff>2724150</xdr:rowOff>
    </xdr:to>
    <xdr:pic>
      <xdr:nvPicPr>
        <xdr:cNvPr id="243" name="Рисунок 242" descr="Лове бел-сер.jpeg"/>
        <xdr:cNvPicPr>
          <a:picLocks noChangeAspect="1"/>
        </xdr:cNvPicPr>
      </xdr:nvPicPr>
      <xdr:blipFill>
        <a:blip xmlns:r="http://schemas.openxmlformats.org/officeDocument/2006/relationships" r:embed="rId53" cstate="print"/>
        <a:stretch>
          <a:fillRect/>
        </a:stretch>
      </xdr:blipFill>
      <xdr:spPr>
        <a:xfrm>
          <a:off x="590549" y="195167250"/>
          <a:ext cx="3524251" cy="2724150"/>
        </a:xfrm>
        <a:prstGeom prst="rect">
          <a:avLst/>
        </a:prstGeom>
      </xdr:spPr>
    </xdr:pic>
    <xdr:clientData/>
  </xdr:twoCellAnchor>
  <xdr:twoCellAnchor editAs="oneCell">
    <xdr:from>
      <xdr:col>1</xdr:col>
      <xdr:colOff>57150</xdr:colOff>
      <xdr:row>59</xdr:row>
      <xdr:rowOff>0</xdr:rowOff>
    </xdr:from>
    <xdr:to>
      <xdr:col>1</xdr:col>
      <xdr:colOff>3562350</xdr:colOff>
      <xdr:row>59</xdr:row>
      <xdr:rowOff>2781300</xdr:rowOff>
    </xdr:to>
    <xdr:pic>
      <xdr:nvPicPr>
        <xdr:cNvPr id="244" name="Рисунок 243" descr="Сити бел-беж.jpeg"/>
        <xdr:cNvPicPr>
          <a:picLocks noChangeAspect="1"/>
        </xdr:cNvPicPr>
      </xdr:nvPicPr>
      <xdr:blipFill>
        <a:blip xmlns:r="http://schemas.openxmlformats.org/officeDocument/2006/relationships" r:embed="rId54" cstate="print"/>
        <a:stretch>
          <a:fillRect/>
        </a:stretch>
      </xdr:blipFill>
      <xdr:spPr>
        <a:xfrm>
          <a:off x="647700" y="197986650"/>
          <a:ext cx="3505200" cy="2781300"/>
        </a:xfrm>
        <a:prstGeom prst="rect">
          <a:avLst/>
        </a:prstGeom>
      </xdr:spPr>
    </xdr:pic>
    <xdr:clientData/>
  </xdr:twoCellAnchor>
  <xdr:twoCellAnchor editAs="oneCell">
    <xdr:from>
      <xdr:col>14</xdr:col>
      <xdr:colOff>10352</xdr:colOff>
      <xdr:row>22</xdr:row>
      <xdr:rowOff>431801</xdr:rowOff>
    </xdr:from>
    <xdr:to>
      <xdr:col>15</xdr:col>
      <xdr:colOff>43352</xdr:colOff>
      <xdr:row>22</xdr:row>
      <xdr:rowOff>2613806</xdr:rowOff>
    </xdr:to>
    <xdr:pic>
      <xdr:nvPicPr>
        <xdr:cNvPr id="245" name="Рисунок 10" descr="елочка серая.jpg"/>
        <xdr:cNvPicPr>
          <a:picLocks noChangeAspect="1"/>
        </xdr:cNvPicPr>
      </xdr:nvPicPr>
      <xdr:blipFill>
        <a:blip xmlns:r="http://schemas.openxmlformats.org/officeDocument/2006/relationships" r:embed="rId55" cstate="print"/>
        <a:srcRect/>
        <a:stretch>
          <a:fillRect/>
        </a:stretch>
      </xdr:blipFill>
      <xdr:spPr bwMode="auto">
        <a:xfrm>
          <a:off x="28299602" y="51168301"/>
          <a:ext cx="2700000" cy="2182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14</xdr:col>
      <xdr:colOff>31749</xdr:colOff>
      <xdr:row>23</xdr:row>
      <xdr:rowOff>484187</xdr:rowOff>
    </xdr:from>
    <xdr:to>
      <xdr:col>15</xdr:col>
      <xdr:colOff>72687</xdr:colOff>
      <xdr:row>23</xdr:row>
      <xdr:rowOff>2733259</xdr:rowOff>
    </xdr:to>
    <xdr:pic>
      <xdr:nvPicPr>
        <xdr:cNvPr id="249" name="Рисунок 248" descr="Screenshot_7.png"/>
        <xdr:cNvPicPr>
          <a:picLocks noChangeAspect="1"/>
        </xdr:cNvPicPr>
      </xdr:nvPicPr>
      <xdr:blipFill>
        <a:blip xmlns:r="http://schemas.openxmlformats.org/officeDocument/2006/relationships" r:embed="rId56" cstate="print"/>
        <a:stretch>
          <a:fillRect/>
        </a:stretch>
      </xdr:blipFill>
      <xdr:spPr>
        <a:xfrm>
          <a:off x="23558499" y="54324250"/>
          <a:ext cx="2707938" cy="2249072"/>
        </a:xfrm>
        <a:prstGeom prst="rect">
          <a:avLst/>
        </a:prstGeom>
      </xdr:spPr>
    </xdr:pic>
    <xdr:clientData/>
  </xdr:twoCellAnchor>
  <xdr:twoCellAnchor editAs="oneCell">
    <xdr:from>
      <xdr:col>14</xdr:col>
      <xdr:colOff>103133</xdr:colOff>
      <xdr:row>78</xdr:row>
      <xdr:rowOff>112637</xdr:rowOff>
    </xdr:from>
    <xdr:to>
      <xdr:col>16</xdr:col>
      <xdr:colOff>547233</xdr:colOff>
      <xdr:row>79</xdr:row>
      <xdr:rowOff>145637</xdr:rowOff>
    </xdr:to>
    <xdr:pic>
      <xdr:nvPicPr>
        <xdr:cNvPr id="252" name="Рисунок 251" descr="Screenshot_1 (6).png"/>
        <xdr:cNvPicPr>
          <a:picLocks noChangeAspect="1"/>
        </xdr:cNvPicPr>
      </xdr:nvPicPr>
      <xdr:blipFill>
        <a:blip xmlns:r="http://schemas.openxmlformats.org/officeDocument/2006/relationships" r:embed="rId57" cstate="print"/>
        <a:stretch>
          <a:fillRect/>
        </a:stretch>
      </xdr:blipFill>
      <xdr:spPr>
        <a:xfrm rot="16200000">
          <a:off x="28899558" y="188549712"/>
          <a:ext cx="2700000" cy="3714350"/>
        </a:xfrm>
        <a:prstGeom prst="rect">
          <a:avLst/>
        </a:prstGeom>
      </xdr:spPr>
    </xdr:pic>
    <xdr:clientData/>
  </xdr:twoCellAnchor>
  <xdr:twoCellAnchor editAs="oneCell">
    <xdr:from>
      <xdr:col>14</xdr:col>
      <xdr:colOff>33338</xdr:colOff>
      <xdr:row>36</xdr:row>
      <xdr:rowOff>190500</xdr:rowOff>
    </xdr:from>
    <xdr:to>
      <xdr:col>15</xdr:col>
      <xdr:colOff>66338</xdr:colOff>
      <xdr:row>36</xdr:row>
      <xdr:rowOff>2312038</xdr:rowOff>
    </xdr:to>
    <xdr:pic>
      <xdr:nvPicPr>
        <xdr:cNvPr id="253" name="Рисунок 252" descr="Screenshot_2 (9).png"/>
        <xdr:cNvPicPr>
          <a:picLocks noChangeAspect="1"/>
        </xdr:cNvPicPr>
      </xdr:nvPicPr>
      <xdr:blipFill>
        <a:blip xmlns:r="http://schemas.openxmlformats.org/officeDocument/2006/relationships" r:embed="rId58" cstate="print"/>
        <a:stretch>
          <a:fillRect/>
        </a:stretch>
      </xdr:blipFill>
      <xdr:spPr>
        <a:xfrm>
          <a:off x="28322588" y="81883250"/>
          <a:ext cx="2700000" cy="212153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55</xdr:row>
      <xdr:rowOff>69548</xdr:rowOff>
    </xdr:from>
    <xdr:to>
      <xdr:col>1</xdr:col>
      <xdr:colOff>3505200</xdr:colOff>
      <xdr:row>55</xdr:row>
      <xdr:rowOff>2628900</xdr:rowOff>
    </xdr:to>
    <xdr:pic>
      <xdr:nvPicPr>
        <xdr:cNvPr id="161" name="Рисунок 114" descr="Ёлочка бел-крас.jpg"/>
        <xdr:cNvPicPr>
          <a:picLocks noChangeAspect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590550" y="168662048"/>
          <a:ext cx="3505200" cy="25593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133350</xdr:colOff>
      <xdr:row>69</xdr:row>
      <xdr:rowOff>0</xdr:rowOff>
    </xdr:from>
    <xdr:to>
      <xdr:col>1</xdr:col>
      <xdr:colOff>3543300</xdr:colOff>
      <xdr:row>69</xdr:row>
      <xdr:rowOff>3105150</xdr:rowOff>
    </xdr:to>
    <xdr:pic>
      <xdr:nvPicPr>
        <xdr:cNvPr id="169" name="Рисунок 117" descr="IMG_8678.jpg"/>
        <xdr:cNvPicPr>
          <a:picLocks noChangeAspect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723900" y="230466900"/>
          <a:ext cx="3409950" cy="3105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33338</xdr:colOff>
      <xdr:row>70</xdr:row>
      <xdr:rowOff>0</xdr:rowOff>
    </xdr:from>
    <xdr:to>
      <xdr:col>1</xdr:col>
      <xdr:colOff>3386138</xdr:colOff>
      <xdr:row>71</xdr:row>
      <xdr:rowOff>19050</xdr:rowOff>
    </xdr:to>
    <xdr:pic>
      <xdr:nvPicPr>
        <xdr:cNvPr id="211" name="Рисунок 128" descr="_MG_0103.jpg"/>
        <xdr:cNvPicPr>
          <a:picLocks noChangeAspect="1"/>
        </xdr:cNvPicPr>
      </xdr:nvPicPr>
      <xdr:blipFill>
        <a:blip xmlns:r="http://schemas.openxmlformats.org/officeDocument/2006/relationships" r:embed="rId61" cstate="print"/>
        <a:srcRect/>
        <a:stretch>
          <a:fillRect/>
        </a:stretch>
      </xdr:blipFill>
      <xdr:spPr bwMode="auto">
        <a:xfrm>
          <a:off x="604838" y="252060075"/>
          <a:ext cx="3352800" cy="3305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76200</xdr:colOff>
      <xdr:row>72</xdr:row>
      <xdr:rowOff>19050</xdr:rowOff>
    </xdr:from>
    <xdr:to>
      <xdr:col>1</xdr:col>
      <xdr:colOff>3505200</xdr:colOff>
      <xdr:row>73</xdr:row>
      <xdr:rowOff>0</xdr:rowOff>
    </xdr:to>
    <xdr:pic>
      <xdr:nvPicPr>
        <xdr:cNvPr id="228" name="Рисунок 115" descr="_MG_0106.jpg"/>
        <xdr:cNvPicPr>
          <a:picLocks noChangeAspect="1"/>
        </xdr:cNvPicPr>
      </xdr:nvPicPr>
      <xdr:blipFill>
        <a:blip xmlns:r="http://schemas.openxmlformats.org/officeDocument/2006/relationships" r:embed="rId62" cstate="print"/>
        <a:srcRect/>
        <a:stretch>
          <a:fillRect/>
        </a:stretch>
      </xdr:blipFill>
      <xdr:spPr bwMode="auto">
        <a:xfrm>
          <a:off x="666750" y="251440950"/>
          <a:ext cx="3429000" cy="3505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73</xdr:row>
      <xdr:rowOff>0</xdr:rowOff>
    </xdr:from>
    <xdr:to>
      <xdr:col>1</xdr:col>
      <xdr:colOff>3581400</xdr:colOff>
      <xdr:row>74</xdr:row>
      <xdr:rowOff>3175</xdr:rowOff>
    </xdr:to>
    <xdr:pic>
      <xdr:nvPicPr>
        <xdr:cNvPr id="254" name="Рисунок 128" descr="_MG_0103.jpg"/>
        <xdr:cNvPicPr>
          <a:picLocks noChangeAspect="1"/>
        </xdr:cNvPicPr>
      </xdr:nvPicPr>
      <xdr:blipFill>
        <a:blip xmlns:r="http://schemas.openxmlformats.org/officeDocument/2006/relationships" r:embed="rId61" cstate="print"/>
        <a:srcRect/>
        <a:stretch>
          <a:fillRect/>
        </a:stretch>
      </xdr:blipFill>
      <xdr:spPr bwMode="auto">
        <a:xfrm>
          <a:off x="590550" y="258699000"/>
          <a:ext cx="3581400" cy="3305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76200</xdr:colOff>
      <xdr:row>74</xdr:row>
      <xdr:rowOff>0</xdr:rowOff>
    </xdr:from>
    <xdr:to>
      <xdr:col>1</xdr:col>
      <xdr:colOff>3467100</xdr:colOff>
      <xdr:row>74</xdr:row>
      <xdr:rowOff>3314700</xdr:rowOff>
    </xdr:to>
    <xdr:pic>
      <xdr:nvPicPr>
        <xdr:cNvPr id="256" name="Рисунок 131" descr="_MG_0111.jpg"/>
        <xdr:cNvPicPr>
          <a:picLocks noChangeAspect="1"/>
        </xdr:cNvPicPr>
      </xdr:nvPicPr>
      <xdr:blipFill>
        <a:blip xmlns:r="http://schemas.openxmlformats.org/officeDocument/2006/relationships" r:embed="rId63" cstate="print"/>
        <a:srcRect/>
        <a:stretch>
          <a:fillRect/>
        </a:stretch>
      </xdr:blipFill>
      <xdr:spPr bwMode="auto">
        <a:xfrm>
          <a:off x="666750" y="262013700"/>
          <a:ext cx="3390900" cy="3314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152400</xdr:colOff>
      <xdr:row>75</xdr:row>
      <xdr:rowOff>57150</xdr:rowOff>
    </xdr:from>
    <xdr:to>
      <xdr:col>1</xdr:col>
      <xdr:colOff>3505200</xdr:colOff>
      <xdr:row>75</xdr:row>
      <xdr:rowOff>3467100</xdr:rowOff>
    </xdr:to>
    <xdr:pic>
      <xdr:nvPicPr>
        <xdr:cNvPr id="257" name="Рисунок 155" descr="IMG_8678.jpg"/>
        <xdr:cNvPicPr>
          <a:picLocks noChangeAspect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742950" y="265442700"/>
          <a:ext cx="3352800" cy="3409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133350</xdr:colOff>
      <xdr:row>76</xdr:row>
      <xdr:rowOff>95250</xdr:rowOff>
    </xdr:from>
    <xdr:to>
      <xdr:col>1</xdr:col>
      <xdr:colOff>3429000</xdr:colOff>
      <xdr:row>76</xdr:row>
      <xdr:rowOff>3295650</xdr:rowOff>
    </xdr:to>
    <xdr:pic>
      <xdr:nvPicPr>
        <xdr:cNvPr id="258" name="Рисунок 158" descr="IMG_8674 (1).jpg"/>
        <xdr:cNvPicPr>
          <a:picLocks noChangeAspect="1"/>
        </xdr:cNvPicPr>
      </xdr:nvPicPr>
      <xdr:blipFill>
        <a:blip xmlns:r="http://schemas.openxmlformats.org/officeDocument/2006/relationships" r:embed="rId64" cstate="print"/>
        <a:srcRect/>
        <a:stretch>
          <a:fillRect/>
        </a:stretch>
      </xdr:blipFill>
      <xdr:spPr bwMode="auto">
        <a:xfrm>
          <a:off x="723900" y="268852650"/>
          <a:ext cx="3295650" cy="3200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76200</xdr:colOff>
      <xdr:row>89</xdr:row>
      <xdr:rowOff>114300</xdr:rowOff>
    </xdr:from>
    <xdr:to>
      <xdr:col>1</xdr:col>
      <xdr:colOff>3562200</xdr:colOff>
      <xdr:row>89</xdr:row>
      <xdr:rowOff>2705100</xdr:rowOff>
    </xdr:to>
    <xdr:pic>
      <xdr:nvPicPr>
        <xdr:cNvPr id="182" name="Рисунок 6"/>
        <xdr:cNvPicPr>
          <a:picLocks noChangeAspect="1" noChangeArrowheads="1"/>
        </xdr:cNvPicPr>
      </xdr:nvPicPr>
      <xdr:blipFill>
        <a:blip xmlns:r="http://schemas.openxmlformats.org/officeDocument/2006/relationships" r:embed="rId65" cstate="print"/>
        <a:srcRect/>
        <a:stretch>
          <a:fillRect/>
        </a:stretch>
      </xdr:blipFill>
      <xdr:spPr bwMode="auto">
        <a:xfrm>
          <a:off x="666750" y="335641950"/>
          <a:ext cx="3486000" cy="2590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190500</xdr:colOff>
      <xdr:row>78</xdr:row>
      <xdr:rowOff>146957</xdr:rowOff>
    </xdr:from>
    <xdr:to>
      <xdr:col>1</xdr:col>
      <xdr:colOff>3457221</xdr:colOff>
      <xdr:row>79</xdr:row>
      <xdr:rowOff>-1</xdr:rowOff>
    </xdr:to>
    <xdr:pic>
      <xdr:nvPicPr>
        <xdr:cNvPr id="265" name="Рисунок 264" descr="Эльф свтло зелкржёлт-no-bg-preview (carve.photos).png"/>
        <xdr:cNvPicPr>
          <a:picLocks noChangeAspect="1"/>
        </xdr:cNvPicPr>
      </xdr:nvPicPr>
      <xdr:blipFill>
        <a:blip xmlns:r="http://schemas.openxmlformats.org/officeDocument/2006/relationships" r:embed="rId30" cstate="print"/>
        <a:srcRect l="1136" t="8334" r="12358" b="18560"/>
        <a:stretch>
          <a:fillRect/>
        </a:stretch>
      </xdr:blipFill>
      <xdr:spPr>
        <a:xfrm>
          <a:off x="781050" y="304280207"/>
          <a:ext cx="3266721" cy="2520042"/>
        </a:xfrm>
        <a:prstGeom prst="rect">
          <a:avLst/>
        </a:prstGeom>
      </xdr:spPr>
    </xdr:pic>
    <xdr:clientData/>
  </xdr:twoCellAnchor>
  <xdr:twoCellAnchor>
    <xdr:from>
      <xdr:col>1</xdr:col>
      <xdr:colOff>228600</xdr:colOff>
      <xdr:row>40</xdr:row>
      <xdr:rowOff>19050</xdr:rowOff>
    </xdr:from>
    <xdr:to>
      <xdr:col>1</xdr:col>
      <xdr:colOff>3501736</xdr:colOff>
      <xdr:row>40</xdr:row>
      <xdr:rowOff>2686050</xdr:rowOff>
    </xdr:to>
    <xdr:pic>
      <xdr:nvPicPr>
        <xdr:cNvPr id="186" name="Рисунок 178">
          <a:extLst>
            <a:ext uri="{FF2B5EF4-FFF2-40B4-BE49-F238E27FC236}">
              <a16:creationId xmlns:a16="http://schemas.microsoft.com/office/drawing/2014/main" id="{00000000-0008-0000-0000-0000B12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 cstate="print"/>
        <a:srcRect l="10031" t="15535" r="9722" b="9683"/>
        <a:stretch>
          <a:fillRect/>
        </a:stretch>
      </xdr:blipFill>
      <xdr:spPr>
        <a:xfrm>
          <a:off x="819150" y="123882150"/>
          <a:ext cx="3273136" cy="2667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41591</xdr:colOff>
      <xdr:row>20</xdr:row>
      <xdr:rowOff>95250</xdr:rowOff>
    </xdr:from>
    <xdr:to>
      <xdr:col>1</xdr:col>
      <xdr:colOff>3600449</xdr:colOff>
      <xdr:row>20</xdr:row>
      <xdr:rowOff>2914650</xdr:rowOff>
    </xdr:to>
    <xdr:pic>
      <xdr:nvPicPr>
        <xdr:cNvPr id="181" name="Рисунок 180" descr="f67db216-ae01-4d28-9ca5-5318c95a4098-Photoroom.png"/>
        <xdr:cNvPicPr>
          <a:picLocks noChangeAspect="1"/>
        </xdr:cNvPicPr>
      </xdr:nvPicPr>
      <xdr:blipFill>
        <a:blip xmlns:r="http://schemas.openxmlformats.org/officeDocument/2006/relationships" r:embed="rId67" cstate="print"/>
        <a:srcRect l="11094" t="16042" r="15000" b="19167"/>
        <a:stretch>
          <a:fillRect/>
        </a:stretch>
      </xdr:blipFill>
      <xdr:spPr>
        <a:xfrm>
          <a:off x="632141" y="56559450"/>
          <a:ext cx="3558858" cy="2819400"/>
        </a:xfrm>
        <a:prstGeom prst="rect">
          <a:avLst/>
        </a:prstGeom>
      </xdr:spPr>
    </xdr:pic>
    <xdr:clientData/>
  </xdr:twoCellAnchor>
  <xdr:twoCellAnchor editAs="oneCell">
    <xdr:from>
      <xdr:col>0</xdr:col>
      <xdr:colOff>495300</xdr:colOff>
      <xdr:row>21</xdr:row>
      <xdr:rowOff>57150</xdr:rowOff>
    </xdr:from>
    <xdr:to>
      <xdr:col>1</xdr:col>
      <xdr:colOff>3556839</xdr:colOff>
      <xdr:row>21</xdr:row>
      <xdr:rowOff>2876550</xdr:rowOff>
    </xdr:to>
    <xdr:pic>
      <xdr:nvPicPr>
        <xdr:cNvPr id="213" name="Рисунок 212" descr="72825e8c-dee9-4f5a-b871-7c4688dea33e-Photoroom.png"/>
        <xdr:cNvPicPr>
          <a:picLocks noChangeAspect="1"/>
        </xdr:cNvPicPr>
      </xdr:nvPicPr>
      <xdr:blipFill>
        <a:blip xmlns:r="http://schemas.openxmlformats.org/officeDocument/2006/relationships" r:embed="rId68" cstate="print"/>
        <a:srcRect l="9219" t="15208" r="12656" b="18542"/>
        <a:stretch>
          <a:fillRect/>
        </a:stretch>
      </xdr:blipFill>
      <xdr:spPr>
        <a:xfrm>
          <a:off x="495300" y="59493150"/>
          <a:ext cx="3652089" cy="2819400"/>
        </a:xfrm>
        <a:prstGeom prst="rect">
          <a:avLst/>
        </a:prstGeom>
      </xdr:spPr>
    </xdr:pic>
    <xdr:clientData/>
  </xdr:twoCellAnchor>
  <xdr:twoCellAnchor editAs="oneCell">
    <xdr:from>
      <xdr:col>1</xdr:col>
      <xdr:colOff>23813</xdr:colOff>
      <xdr:row>98</xdr:row>
      <xdr:rowOff>166687</xdr:rowOff>
    </xdr:from>
    <xdr:to>
      <xdr:col>1</xdr:col>
      <xdr:colOff>3595688</xdr:colOff>
      <xdr:row>98</xdr:row>
      <xdr:rowOff>3381375</xdr:rowOff>
    </xdr:to>
    <xdr:pic>
      <xdr:nvPicPr>
        <xdr:cNvPr id="261" name="Рисунок 260" descr="da0419e5-2240-46fb-a849-f4706cf7a2ea.png"/>
        <xdr:cNvPicPr>
          <a:picLocks noChangeAspect="1"/>
        </xdr:cNvPicPr>
      </xdr:nvPicPr>
      <xdr:blipFill>
        <a:blip xmlns:r="http://schemas.openxmlformats.org/officeDocument/2006/relationships" r:embed="rId69" cstate="print"/>
        <a:srcRect l="14106" t="16204" r="17101" b="14930"/>
        <a:stretch>
          <a:fillRect/>
        </a:stretch>
      </xdr:blipFill>
      <xdr:spPr>
        <a:xfrm>
          <a:off x="595313" y="432792187"/>
          <a:ext cx="3571875" cy="3214688"/>
        </a:xfrm>
        <a:prstGeom prst="rect">
          <a:avLst/>
        </a:prstGeom>
      </xdr:spPr>
    </xdr:pic>
    <xdr:clientData/>
  </xdr:twoCellAnchor>
  <xdr:twoCellAnchor>
    <xdr:from>
      <xdr:col>1</xdr:col>
      <xdr:colOff>47624</xdr:colOff>
      <xdr:row>28</xdr:row>
      <xdr:rowOff>119062</xdr:rowOff>
    </xdr:from>
    <xdr:to>
      <xdr:col>1</xdr:col>
      <xdr:colOff>3492573</xdr:colOff>
      <xdr:row>28</xdr:row>
      <xdr:rowOff>2738437</xdr:rowOff>
    </xdr:to>
    <xdr:pic>
      <xdr:nvPicPr>
        <xdr:cNvPr id="171" name="Рисунок 192">
          <a:extLst>
            <a:ext uri="{FF2B5EF4-FFF2-40B4-BE49-F238E27FC236}">
              <a16:creationId xmlns:a16="http://schemas.microsoft.com/office/drawing/2014/main" id="{00000000-0008-0000-0000-0000AA2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 cstate="print"/>
        <a:stretch>
          <a:fillRect/>
        </a:stretch>
      </xdr:blipFill>
      <xdr:spPr>
        <a:xfrm>
          <a:off x="619124" y="103036687"/>
          <a:ext cx="3444949" cy="2619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166687</xdr:colOff>
      <xdr:row>29</xdr:row>
      <xdr:rowOff>71437</xdr:rowOff>
    </xdr:from>
    <xdr:to>
      <xdr:col>1</xdr:col>
      <xdr:colOff>3439823</xdr:colOff>
      <xdr:row>29</xdr:row>
      <xdr:rowOff>2833688</xdr:rowOff>
    </xdr:to>
    <xdr:pic>
      <xdr:nvPicPr>
        <xdr:cNvPr id="187" name="Рисунок 191">
          <a:extLst>
            <a:ext uri="{FF2B5EF4-FFF2-40B4-BE49-F238E27FC236}">
              <a16:creationId xmlns:a16="http://schemas.microsoft.com/office/drawing/2014/main" id="{00000000-0008-0000-0000-0000A92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 cstate="print"/>
        <a:stretch>
          <a:fillRect/>
        </a:stretch>
      </xdr:blipFill>
      <xdr:spPr>
        <a:xfrm>
          <a:off x="738187" y="112085437"/>
          <a:ext cx="3273136" cy="2762251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500063</xdr:colOff>
      <xdr:row>100</xdr:row>
      <xdr:rowOff>71437</xdr:rowOff>
    </xdr:from>
    <xdr:to>
      <xdr:col>1</xdr:col>
      <xdr:colOff>3500438</xdr:colOff>
      <xdr:row>100</xdr:row>
      <xdr:rowOff>2881311</xdr:rowOff>
    </xdr:to>
    <xdr:pic>
      <xdr:nvPicPr>
        <xdr:cNvPr id="204" name="Рисунок 203" descr="Лаура зел..png"/>
        <xdr:cNvPicPr>
          <a:picLocks noChangeAspect="1"/>
        </xdr:cNvPicPr>
      </xdr:nvPicPr>
      <xdr:blipFill>
        <a:blip xmlns:r="http://schemas.openxmlformats.org/officeDocument/2006/relationships" r:embed="rId72" cstate="print"/>
        <a:srcRect l="3516" t="6846" r="3906" b="1711"/>
        <a:stretch>
          <a:fillRect/>
        </a:stretch>
      </xdr:blipFill>
      <xdr:spPr>
        <a:xfrm>
          <a:off x="500063" y="409098750"/>
          <a:ext cx="3571875" cy="2809874"/>
        </a:xfrm>
        <a:prstGeom prst="rect">
          <a:avLst/>
        </a:prstGeom>
      </xdr:spPr>
    </xdr:pic>
    <xdr:clientData/>
  </xdr:twoCellAnchor>
  <xdr:twoCellAnchor editAs="oneCell">
    <xdr:from>
      <xdr:col>1</xdr:col>
      <xdr:colOff>142874</xdr:colOff>
      <xdr:row>38</xdr:row>
      <xdr:rowOff>2571749</xdr:rowOff>
    </xdr:from>
    <xdr:to>
      <xdr:col>1</xdr:col>
      <xdr:colOff>3595688</xdr:colOff>
      <xdr:row>39</xdr:row>
      <xdr:rowOff>2580870</xdr:rowOff>
    </xdr:to>
    <xdr:pic>
      <xdr:nvPicPr>
        <xdr:cNvPr id="251" name="Рисунок 11"/>
        <xdr:cNvPicPr>
          <a:picLocks noChangeAspect="1" noChangeArrowheads="1"/>
        </xdr:cNvPicPr>
      </xdr:nvPicPr>
      <xdr:blipFill>
        <a:blip xmlns:r="http://schemas.openxmlformats.org/officeDocument/2006/relationships" r:embed="rId73" cstate="print"/>
        <a:srcRect/>
        <a:stretch>
          <a:fillRect/>
        </a:stretch>
      </xdr:blipFill>
      <xdr:spPr bwMode="auto">
        <a:xfrm>
          <a:off x="714374" y="135755062"/>
          <a:ext cx="3452814" cy="26761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142875</xdr:colOff>
      <xdr:row>43</xdr:row>
      <xdr:rowOff>47625</xdr:rowOff>
    </xdr:from>
    <xdr:to>
      <xdr:col>1</xdr:col>
      <xdr:colOff>3491325</xdr:colOff>
      <xdr:row>43</xdr:row>
      <xdr:rowOff>2676525</xdr:rowOff>
    </xdr:to>
    <xdr:pic>
      <xdr:nvPicPr>
        <xdr:cNvPr id="259" name="Рисунок 183">
          <a:extLst>
            <a:ext uri="{FF2B5EF4-FFF2-40B4-BE49-F238E27FC236}">
              <a16:creationId xmlns:a16="http://schemas.microsoft.com/office/drawing/2014/main" id="{00000000-0008-0000-0000-0000C52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 cstate="print"/>
        <a:stretch>
          <a:fillRect/>
        </a:stretch>
      </xdr:blipFill>
      <xdr:spPr>
        <a:xfrm>
          <a:off x="714375" y="149375813"/>
          <a:ext cx="3348450" cy="2628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174203</xdr:colOff>
      <xdr:row>107</xdr:row>
      <xdr:rowOff>119063</xdr:rowOff>
    </xdr:from>
    <xdr:to>
      <xdr:col>1</xdr:col>
      <xdr:colOff>3513054</xdr:colOff>
      <xdr:row>107</xdr:row>
      <xdr:rowOff>2857499</xdr:rowOff>
    </xdr:to>
    <xdr:pic>
      <xdr:nvPicPr>
        <xdr:cNvPr id="274" name="Рисунок 190"/>
        <xdr:cNvPicPr>
          <a:picLocks noChangeAspect="1" noChangeArrowheads="1"/>
        </xdr:cNvPicPr>
      </xdr:nvPicPr>
      <xdr:blipFill>
        <a:blip xmlns:r="http://schemas.openxmlformats.org/officeDocument/2006/relationships" r:embed="rId75" cstate="print"/>
        <a:srcRect l="16931" r="9641"/>
        <a:stretch>
          <a:fillRect/>
        </a:stretch>
      </xdr:blipFill>
      <xdr:spPr bwMode="auto">
        <a:xfrm>
          <a:off x="745703" y="403264688"/>
          <a:ext cx="3338851" cy="2738436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1</xdr:col>
      <xdr:colOff>121227</xdr:colOff>
      <xdr:row>66</xdr:row>
      <xdr:rowOff>16693</xdr:rowOff>
    </xdr:from>
    <xdr:to>
      <xdr:col>1</xdr:col>
      <xdr:colOff>3273136</xdr:colOff>
      <xdr:row>66</xdr:row>
      <xdr:rowOff>2424544</xdr:rowOff>
    </xdr:to>
    <xdr:pic>
      <xdr:nvPicPr>
        <xdr:cNvPr id="189" name="Рисунок 171">
          <a:extLst>
            <a:ext uri="{FF2B5EF4-FFF2-40B4-BE49-F238E27FC236}">
              <a16:creationId xmlns:a16="http://schemas.microsoft.com/office/drawing/2014/main" id="{00000000-0008-0000-0000-00009B2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rcRect l="5966" t="9488" r="7386" b="11020"/>
        <a:stretch>
          <a:fillRect/>
        </a:stretch>
      </xdr:blipFill>
      <xdr:spPr>
        <a:xfrm>
          <a:off x="702252" y="308179018"/>
          <a:ext cx="3151909" cy="2407851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0</xdr:colOff>
      <xdr:row>67</xdr:row>
      <xdr:rowOff>-1</xdr:rowOff>
    </xdr:from>
    <xdr:to>
      <xdr:col>1</xdr:col>
      <xdr:colOff>3461905</xdr:colOff>
      <xdr:row>67</xdr:row>
      <xdr:rowOff>2643186</xdr:rowOff>
    </xdr:to>
    <xdr:pic>
      <xdr:nvPicPr>
        <xdr:cNvPr id="166" name="Изображение 15"/>
        <xdr:cNvPicPr>
          <a:picLocks noChangeAspect="1" noChangeArrowheads="1"/>
        </xdr:cNvPicPr>
      </xdr:nvPicPr>
      <xdr:blipFill>
        <a:blip xmlns:r="http://schemas.openxmlformats.org/officeDocument/2006/relationships" r:embed="rId76" cstate="print"/>
        <a:srcRect/>
        <a:stretch>
          <a:fillRect/>
        </a:stretch>
      </xdr:blipFill>
      <xdr:spPr bwMode="auto">
        <a:xfrm>
          <a:off x="571500" y="271629187"/>
          <a:ext cx="3461905" cy="2643187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1</xdr:col>
      <xdr:colOff>0</xdr:colOff>
      <xdr:row>47</xdr:row>
      <xdr:rowOff>0</xdr:rowOff>
    </xdr:from>
    <xdr:to>
      <xdr:col>1</xdr:col>
      <xdr:colOff>3452813</xdr:colOff>
      <xdr:row>47</xdr:row>
      <xdr:rowOff>2627457</xdr:rowOff>
    </xdr:to>
    <xdr:pic>
      <xdr:nvPicPr>
        <xdr:cNvPr id="173" name="Рисунок 185"/>
        <xdr:cNvPicPr>
          <a:picLocks noChangeAspect="1"/>
        </xdr:cNvPicPr>
      </xdr:nvPicPr>
      <xdr:blipFill>
        <a:blip xmlns:r="http://schemas.openxmlformats.org/officeDocument/2006/relationships" r:embed="rId77" cstate="print"/>
        <a:stretch>
          <a:fillRect/>
        </a:stretch>
      </xdr:blipFill>
      <xdr:spPr>
        <a:xfrm>
          <a:off x="571500" y="155924250"/>
          <a:ext cx="3452813" cy="2627457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119063</xdr:colOff>
      <xdr:row>49</xdr:row>
      <xdr:rowOff>71437</xdr:rowOff>
    </xdr:from>
    <xdr:to>
      <xdr:col>1</xdr:col>
      <xdr:colOff>3481823</xdr:colOff>
      <xdr:row>49</xdr:row>
      <xdr:rowOff>2495982</xdr:rowOff>
    </xdr:to>
    <xdr:pic>
      <xdr:nvPicPr>
        <xdr:cNvPr id="174" name="Рисунок 182">
          <a:extLst>
            <a:ext uri="{FF2B5EF4-FFF2-40B4-BE49-F238E27FC236}">
              <a16:creationId xmlns:a16="http://schemas.microsoft.com/office/drawing/2014/main" id="{00000000-0008-0000-0000-00009A2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 cstate="print"/>
        <a:stretch>
          <a:fillRect/>
        </a:stretch>
      </xdr:blipFill>
      <xdr:spPr>
        <a:xfrm>
          <a:off x="690563" y="158853187"/>
          <a:ext cx="3362760" cy="2424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142875</xdr:colOff>
      <xdr:row>107</xdr:row>
      <xdr:rowOff>429617</xdr:rowOff>
    </xdr:from>
    <xdr:to>
      <xdr:col>15</xdr:col>
      <xdr:colOff>175875</xdr:colOff>
      <xdr:row>107</xdr:row>
      <xdr:rowOff>2524703</xdr:rowOff>
    </xdr:to>
    <xdr:pic>
      <xdr:nvPicPr>
        <xdr:cNvPr id="190" name="Рисунок 189" descr="Коробка для Фамилии.jpg"/>
        <xdr:cNvPicPr>
          <a:picLocks noChangeAspect="1"/>
        </xdr:cNvPicPr>
      </xdr:nvPicPr>
      <xdr:blipFill>
        <a:blip xmlns:r="http://schemas.openxmlformats.org/officeDocument/2006/relationships" r:embed="rId79" cstate="print"/>
        <a:srcRect l="20625" t="22021" r="20000" b="22064"/>
        <a:stretch>
          <a:fillRect/>
        </a:stretch>
      </xdr:blipFill>
      <xdr:spPr>
        <a:xfrm>
          <a:off x="28432125" y="259446117"/>
          <a:ext cx="2700000" cy="2095086"/>
        </a:xfrm>
        <a:prstGeom prst="rect">
          <a:avLst/>
        </a:prstGeom>
      </xdr:spPr>
    </xdr:pic>
    <xdr:clientData/>
  </xdr:twoCellAnchor>
  <xdr:twoCellAnchor editAs="oneCell">
    <xdr:from>
      <xdr:col>1</xdr:col>
      <xdr:colOff>23813</xdr:colOff>
      <xdr:row>108</xdr:row>
      <xdr:rowOff>118501</xdr:rowOff>
    </xdr:from>
    <xdr:to>
      <xdr:col>1</xdr:col>
      <xdr:colOff>3524250</xdr:colOff>
      <xdr:row>108</xdr:row>
      <xdr:rowOff>3476625</xdr:rowOff>
    </xdr:to>
    <xdr:pic>
      <xdr:nvPicPr>
        <xdr:cNvPr id="199" name="Рисунок 198" descr="Screenshot_8.png"/>
        <xdr:cNvPicPr>
          <a:picLocks noChangeAspect="1"/>
        </xdr:cNvPicPr>
      </xdr:nvPicPr>
      <xdr:blipFill>
        <a:blip xmlns:r="http://schemas.openxmlformats.org/officeDocument/2006/relationships" r:embed="rId80" cstate="print"/>
        <a:stretch>
          <a:fillRect/>
        </a:stretch>
      </xdr:blipFill>
      <xdr:spPr>
        <a:xfrm>
          <a:off x="595313" y="440316376"/>
          <a:ext cx="3500437" cy="3358124"/>
        </a:xfrm>
        <a:prstGeom prst="rect">
          <a:avLst/>
        </a:prstGeom>
      </xdr:spPr>
    </xdr:pic>
    <xdr:clientData/>
  </xdr:twoCellAnchor>
  <xdr:twoCellAnchor editAs="oneCell">
    <xdr:from>
      <xdr:col>1</xdr:col>
      <xdr:colOff>67546</xdr:colOff>
      <xdr:row>42</xdr:row>
      <xdr:rowOff>23812</xdr:rowOff>
    </xdr:from>
    <xdr:to>
      <xdr:col>1</xdr:col>
      <xdr:colOff>3577467</xdr:colOff>
      <xdr:row>42</xdr:row>
      <xdr:rowOff>2786063</xdr:rowOff>
    </xdr:to>
    <xdr:pic>
      <xdr:nvPicPr>
        <xdr:cNvPr id="196" name="Рисунок 195" descr="Screenshot_59.png"/>
        <xdr:cNvPicPr>
          <a:picLocks noChangeAspect="1"/>
        </xdr:cNvPicPr>
      </xdr:nvPicPr>
      <xdr:blipFill>
        <a:blip xmlns:r="http://schemas.openxmlformats.org/officeDocument/2006/relationships" r:embed="rId81" cstate="print"/>
        <a:stretch>
          <a:fillRect/>
        </a:stretch>
      </xdr:blipFill>
      <xdr:spPr>
        <a:xfrm>
          <a:off x="639046" y="141874875"/>
          <a:ext cx="3509921" cy="276225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92</xdr:row>
      <xdr:rowOff>0</xdr:rowOff>
    </xdr:from>
    <xdr:to>
      <xdr:col>1</xdr:col>
      <xdr:colOff>3467873</xdr:colOff>
      <xdr:row>92</xdr:row>
      <xdr:rowOff>2740741</xdr:rowOff>
    </xdr:to>
    <xdr:pic>
      <xdr:nvPicPr>
        <xdr:cNvPr id="176" name="Рисунок 175" descr="a7414b31-9c37-40dc-a21f-b5d51e8599e2.jpg"/>
        <xdr:cNvPicPr>
          <a:picLocks noChangeAspect="1"/>
        </xdr:cNvPicPr>
      </xdr:nvPicPr>
      <xdr:blipFill>
        <a:blip xmlns:r="http://schemas.openxmlformats.org/officeDocument/2006/relationships" r:embed="rId82" cstate="print"/>
        <a:stretch>
          <a:fillRect/>
        </a:stretch>
      </xdr:blipFill>
      <xdr:spPr>
        <a:xfrm>
          <a:off x="571500" y="341804625"/>
          <a:ext cx="3467873" cy="2740741"/>
        </a:xfrm>
        <a:prstGeom prst="rect">
          <a:avLst/>
        </a:prstGeom>
      </xdr:spPr>
    </xdr:pic>
    <xdr:clientData/>
  </xdr:twoCellAnchor>
  <xdr:twoCellAnchor editAs="oneCell">
    <xdr:from>
      <xdr:col>0</xdr:col>
      <xdr:colOff>547689</xdr:colOff>
      <xdr:row>48</xdr:row>
      <xdr:rowOff>119062</xdr:rowOff>
    </xdr:from>
    <xdr:to>
      <xdr:col>1</xdr:col>
      <xdr:colOff>3500439</xdr:colOff>
      <xdr:row>48</xdr:row>
      <xdr:rowOff>2786062</xdr:rowOff>
    </xdr:to>
    <xdr:pic>
      <xdr:nvPicPr>
        <xdr:cNvPr id="177" name="Рисунок 176" descr="o_6548.jpg"/>
        <xdr:cNvPicPr>
          <a:picLocks noChangeAspect="1"/>
        </xdr:cNvPicPr>
      </xdr:nvPicPr>
      <xdr:blipFill>
        <a:blip xmlns:r="http://schemas.openxmlformats.org/officeDocument/2006/relationships" r:embed="rId83" cstate="print"/>
        <a:stretch>
          <a:fillRect/>
        </a:stretch>
      </xdr:blipFill>
      <xdr:spPr>
        <a:xfrm>
          <a:off x="547689" y="161782125"/>
          <a:ext cx="3524250" cy="2667000"/>
        </a:xfrm>
        <a:prstGeom prst="rect">
          <a:avLst/>
        </a:prstGeom>
      </xdr:spPr>
    </xdr:pic>
    <xdr:clientData/>
  </xdr:twoCellAnchor>
  <xdr:twoCellAnchor editAs="oneCell">
    <xdr:from>
      <xdr:col>0</xdr:col>
      <xdr:colOff>333375</xdr:colOff>
      <xdr:row>61</xdr:row>
      <xdr:rowOff>214313</xdr:rowOff>
    </xdr:from>
    <xdr:to>
      <xdr:col>2</xdr:col>
      <xdr:colOff>1</xdr:colOff>
      <xdr:row>62</xdr:row>
      <xdr:rowOff>47625</xdr:rowOff>
    </xdr:to>
    <xdr:pic>
      <xdr:nvPicPr>
        <xdr:cNvPr id="184" name="Рисунок 183" descr="IMG_5443.jpg"/>
        <xdr:cNvPicPr>
          <a:picLocks noChangeAspect="1"/>
        </xdr:cNvPicPr>
      </xdr:nvPicPr>
      <xdr:blipFill>
        <a:blip xmlns:r="http://schemas.openxmlformats.org/officeDocument/2006/relationships" r:embed="rId84" cstate="print"/>
        <a:stretch>
          <a:fillRect/>
        </a:stretch>
      </xdr:blipFill>
      <xdr:spPr>
        <a:xfrm>
          <a:off x="333375" y="222742126"/>
          <a:ext cx="3857626" cy="49768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</sheetPr>
  <dimension ref="A1:AC232"/>
  <sheetViews>
    <sheetView tabSelected="1" zoomScale="50" zoomScaleNormal="50" workbookViewId="0">
      <selection activeCell="E2" sqref="E2"/>
    </sheetView>
  </sheetViews>
  <sheetFormatPr defaultRowHeight="30"/>
  <cols>
    <col min="1" max="1" width="8.7109375" style="93" customWidth="1"/>
    <col min="2" max="2" width="54.140625" style="1" customWidth="1"/>
    <col min="3" max="3" width="42.140625" style="48" customWidth="1"/>
    <col min="4" max="4" width="18.28515625" style="61" customWidth="1"/>
    <col min="5" max="5" width="44.85546875" style="121" customWidth="1"/>
    <col min="6" max="6" width="53.42578125" style="122" hidden="1" customWidth="1"/>
    <col min="7" max="7" width="23" style="13" customWidth="1"/>
    <col min="8" max="8" width="42.7109375" style="3" customWidth="1"/>
    <col min="9" max="9" width="20.5703125" style="3" customWidth="1"/>
    <col min="10" max="10" width="24.42578125" style="4" customWidth="1"/>
    <col min="11" max="11" width="20.5703125" style="53" customWidth="1"/>
    <col min="12" max="12" width="20.5703125" style="144" hidden="1" customWidth="1"/>
    <col min="13" max="13" width="23.85546875" style="144" customWidth="1"/>
    <col min="14" max="14" width="29.28515625" style="158" customWidth="1"/>
    <col min="15" max="15" width="40" style="5" customWidth="1"/>
    <col min="16" max="16" width="9.140625" style="1"/>
    <col min="17" max="17" width="49.5703125" style="1" customWidth="1"/>
    <col min="18" max="19" width="31.7109375" style="1" customWidth="1"/>
    <col min="20" max="20" width="31.7109375" style="6" customWidth="1"/>
    <col min="21" max="21" width="27.42578125" style="1" customWidth="1"/>
    <col min="22" max="29" width="31.7109375" style="1" customWidth="1"/>
    <col min="30" max="16384" width="9.140625" style="1"/>
  </cols>
  <sheetData>
    <row r="1" spans="1:15" ht="27.75" customHeight="1">
      <c r="C1" s="188" t="s">
        <v>249</v>
      </c>
      <c r="D1" s="188"/>
      <c r="E1" s="188"/>
      <c r="F1" s="7"/>
      <c r="G1" s="8"/>
      <c r="H1" s="9"/>
      <c r="I1" s="9"/>
    </row>
    <row r="2" spans="1:15" ht="33" customHeight="1">
      <c r="C2" s="172" t="s">
        <v>250</v>
      </c>
      <c r="D2" s="172"/>
      <c r="E2" s="173"/>
      <c r="F2" s="7"/>
      <c r="G2" s="8"/>
      <c r="H2" s="10"/>
      <c r="I2" s="11"/>
      <c r="J2" s="12"/>
      <c r="K2" s="54"/>
      <c r="L2" s="145"/>
      <c r="M2" s="145"/>
      <c r="N2" s="159"/>
    </row>
    <row r="3" spans="1:15" ht="23.25" customHeight="1">
      <c r="C3" s="174" t="s">
        <v>251</v>
      </c>
      <c r="D3" s="172"/>
      <c r="E3" s="173"/>
      <c r="F3" s="7"/>
      <c r="G3" s="8"/>
      <c r="H3" s="14"/>
      <c r="I3" s="14"/>
      <c r="J3" s="15"/>
      <c r="K3" s="54"/>
      <c r="L3" s="145"/>
      <c r="M3" s="145"/>
      <c r="N3" s="159"/>
    </row>
    <row r="4" spans="1:15" ht="24.75" customHeight="1">
      <c r="A4" s="169"/>
      <c r="C4" s="175" t="s">
        <v>252</v>
      </c>
      <c r="D4" s="58"/>
      <c r="E4" s="31"/>
      <c r="F4" s="7"/>
      <c r="G4" s="8"/>
      <c r="H4" s="14"/>
      <c r="I4" s="14"/>
      <c r="J4" s="15"/>
      <c r="K4" s="54"/>
      <c r="L4" s="145"/>
      <c r="M4" s="145"/>
      <c r="N4" s="159"/>
    </row>
    <row r="5" spans="1:15" ht="88.5" customHeight="1">
      <c r="A5" s="170"/>
      <c r="B5" s="123" t="s">
        <v>0</v>
      </c>
      <c r="C5" s="124" t="s">
        <v>1</v>
      </c>
      <c r="D5" s="125" t="s">
        <v>2</v>
      </c>
      <c r="E5" s="126" t="s">
        <v>3</v>
      </c>
      <c r="F5" s="126" t="s">
        <v>3</v>
      </c>
      <c r="G5" s="123" t="s">
        <v>4</v>
      </c>
      <c r="H5" s="123" t="s">
        <v>5</v>
      </c>
      <c r="I5" s="123" t="s">
        <v>6</v>
      </c>
      <c r="J5" s="127" t="s">
        <v>7</v>
      </c>
      <c r="K5" s="126" t="s">
        <v>8</v>
      </c>
      <c r="L5" s="146"/>
      <c r="M5" s="146" t="s">
        <v>247</v>
      </c>
      <c r="N5" s="168" t="s">
        <v>248</v>
      </c>
    </row>
    <row r="6" spans="1:15" ht="57.75" customHeight="1">
      <c r="A6" s="187" t="s">
        <v>149</v>
      </c>
      <c r="B6" s="187"/>
      <c r="C6" s="187"/>
      <c r="D6" s="187"/>
      <c r="E6" s="187"/>
      <c r="F6" s="187"/>
      <c r="G6" s="187"/>
      <c r="H6" s="187"/>
      <c r="I6" s="187"/>
      <c r="J6" s="187"/>
      <c r="K6" s="187"/>
      <c r="L6" s="147"/>
      <c r="M6" s="147"/>
      <c r="N6" s="160"/>
      <c r="O6" s="108"/>
    </row>
    <row r="7" spans="1:15" ht="408.75" customHeight="1">
      <c r="A7" s="79"/>
      <c r="B7" s="39"/>
      <c r="C7" s="50" t="s">
        <v>151</v>
      </c>
      <c r="D7" s="57" t="s">
        <v>152</v>
      </c>
      <c r="E7" s="128" t="s">
        <v>185</v>
      </c>
      <c r="F7" s="35"/>
      <c r="G7" s="88" t="s">
        <v>9</v>
      </c>
      <c r="H7" s="40" t="s">
        <v>150</v>
      </c>
      <c r="I7" s="40" t="s">
        <v>14</v>
      </c>
      <c r="J7" s="34" t="s">
        <v>207</v>
      </c>
      <c r="K7" s="55">
        <v>0</v>
      </c>
      <c r="L7" s="176">
        <f t="shared" ref="L7:L38" si="0">K7*N7</f>
        <v>0</v>
      </c>
      <c r="M7" s="148">
        <v>22.4</v>
      </c>
      <c r="N7" s="161">
        <f t="shared" ref="N7:N28" si="1">M7*1.2</f>
        <v>26.88</v>
      </c>
      <c r="O7" s="109"/>
    </row>
    <row r="8" spans="1:15" ht="59.25" customHeight="1">
      <c r="A8" s="187" t="s">
        <v>149</v>
      </c>
      <c r="B8" s="187"/>
      <c r="C8" s="187"/>
      <c r="D8" s="187"/>
      <c r="E8" s="187"/>
      <c r="F8" s="187"/>
      <c r="G8" s="187"/>
      <c r="H8" s="187"/>
      <c r="I8" s="187"/>
      <c r="J8" s="187"/>
      <c r="K8" s="187"/>
      <c r="L8" s="177">
        <f t="shared" si="0"/>
        <v>0</v>
      </c>
      <c r="M8" s="147"/>
      <c r="N8" s="160">
        <f t="shared" si="1"/>
        <v>0</v>
      </c>
      <c r="O8" s="16"/>
    </row>
    <row r="9" spans="1:15" ht="234.75" customHeight="1">
      <c r="A9" s="79"/>
      <c r="B9" s="39"/>
      <c r="C9" s="129" t="s">
        <v>162</v>
      </c>
      <c r="D9" s="130" t="s">
        <v>159</v>
      </c>
      <c r="E9" s="104" t="s">
        <v>160</v>
      </c>
      <c r="F9" s="105"/>
      <c r="G9" s="88" t="s">
        <v>28</v>
      </c>
      <c r="H9" s="88" t="s">
        <v>161</v>
      </c>
      <c r="I9" s="88" t="s">
        <v>14</v>
      </c>
      <c r="J9" s="105" t="s">
        <v>10</v>
      </c>
      <c r="K9" s="88">
        <v>0</v>
      </c>
      <c r="L9" s="178">
        <f t="shared" si="0"/>
        <v>0</v>
      </c>
      <c r="M9" s="149">
        <v>24.27</v>
      </c>
      <c r="N9" s="162">
        <f t="shared" si="1"/>
        <v>29.123999999999999</v>
      </c>
      <c r="O9" s="16"/>
    </row>
    <row r="10" spans="1:15" ht="248.25" customHeight="1">
      <c r="A10" s="79"/>
      <c r="B10" s="39"/>
      <c r="C10" s="129" t="s">
        <v>162</v>
      </c>
      <c r="D10" s="130" t="s">
        <v>163</v>
      </c>
      <c r="E10" s="104" t="s">
        <v>192</v>
      </c>
      <c r="F10" s="35"/>
      <c r="G10" s="88" t="s">
        <v>28</v>
      </c>
      <c r="H10" s="88" t="s">
        <v>161</v>
      </c>
      <c r="I10" s="88" t="s">
        <v>14</v>
      </c>
      <c r="J10" s="105" t="s">
        <v>10</v>
      </c>
      <c r="K10" s="88">
        <v>0</v>
      </c>
      <c r="L10" s="178">
        <f t="shared" si="0"/>
        <v>0</v>
      </c>
      <c r="M10" s="149">
        <v>24.27</v>
      </c>
      <c r="N10" s="162">
        <f t="shared" si="1"/>
        <v>29.123999999999999</v>
      </c>
      <c r="O10" s="16"/>
    </row>
    <row r="11" spans="1:15" ht="245.25" customHeight="1">
      <c r="A11" s="79"/>
      <c r="B11" s="92"/>
      <c r="C11" s="129" t="s">
        <v>162</v>
      </c>
      <c r="D11" s="130" t="s">
        <v>187</v>
      </c>
      <c r="E11" s="104" t="s">
        <v>164</v>
      </c>
      <c r="F11" s="79"/>
      <c r="G11" s="88" t="s">
        <v>28</v>
      </c>
      <c r="H11" s="88" t="s">
        <v>161</v>
      </c>
      <c r="I11" s="88" t="s">
        <v>14</v>
      </c>
      <c r="J11" s="105" t="s">
        <v>10</v>
      </c>
      <c r="K11" s="88">
        <v>0</v>
      </c>
      <c r="L11" s="178">
        <f t="shared" si="0"/>
        <v>0</v>
      </c>
      <c r="M11" s="149">
        <v>24.27</v>
      </c>
      <c r="N11" s="162">
        <f t="shared" si="1"/>
        <v>29.123999999999999</v>
      </c>
      <c r="O11" s="16"/>
    </row>
    <row r="12" spans="1:15" ht="255.75" customHeight="1">
      <c r="A12" s="79"/>
      <c r="B12" s="39"/>
      <c r="C12" s="129" t="s">
        <v>162</v>
      </c>
      <c r="D12" s="130" t="s">
        <v>167</v>
      </c>
      <c r="E12" s="104" t="s">
        <v>35</v>
      </c>
      <c r="F12" s="35"/>
      <c r="G12" s="88" t="s">
        <v>28</v>
      </c>
      <c r="H12" s="88" t="s">
        <v>161</v>
      </c>
      <c r="I12" s="88" t="s">
        <v>14</v>
      </c>
      <c r="J12" s="105">
        <v>3</v>
      </c>
      <c r="K12" s="88">
        <v>0</v>
      </c>
      <c r="L12" s="178">
        <f t="shared" si="0"/>
        <v>0</v>
      </c>
      <c r="M12" s="149">
        <v>24.27</v>
      </c>
      <c r="N12" s="162">
        <f t="shared" si="1"/>
        <v>29.123999999999999</v>
      </c>
      <c r="O12" s="16"/>
    </row>
    <row r="13" spans="1:15" ht="243.75" customHeight="1">
      <c r="A13" s="79"/>
      <c r="B13" s="92"/>
      <c r="C13" s="129" t="s">
        <v>162</v>
      </c>
      <c r="D13" s="130" t="s">
        <v>178</v>
      </c>
      <c r="E13" s="104" t="s">
        <v>179</v>
      </c>
      <c r="F13" s="79"/>
      <c r="G13" s="88" t="s">
        <v>28</v>
      </c>
      <c r="H13" s="88" t="s">
        <v>161</v>
      </c>
      <c r="I13" s="88" t="s">
        <v>14</v>
      </c>
      <c r="J13" s="105" t="s">
        <v>10</v>
      </c>
      <c r="K13" s="88">
        <v>0</v>
      </c>
      <c r="L13" s="178">
        <f t="shared" si="0"/>
        <v>0</v>
      </c>
      <c r="M13" s="149">
        <v>24.27</v>
      </c>
      <c r="N13" s="162">
        <f t="shared" si="1"/>
        <v>29.123999999999999</v>
      </c>
      <c r="O13" s="16"/>
    </row>
    <row r="14" spans="1:15" ht="266.25" customHeight="1">
      <c r="A14" s="79"/>
      <c r="B14" s="92"/>
      <c r="C14" s="129" t="s">
        <v>162</v>
      </c>
      <c r="D14" s="130" t="s">
        <v>165</v>
      </c>
      <c r="E14" s="104" t="s">
        <v>166</v>
      </c>
      <c r="F14" s="79"/>
      <c r="G14" s="88" t="s">
        <v>28</v>
      </c>
      <c r="H14" s="88" t="s">
        <v>161</v>
      </c>
      <c r="I14" s="88" t="s">
        <v>14</v>
      </c>
      <c r="J14" s="105" t="s">
        <v>10</v>
      </c>
      <c r="K14" s="88">
        <v>0</v>
      </c>
      <c r="L14" s="178">
        <f t="shared" si="0"/>
        <v>0</v>
      </c>
      <c r="M14" s="149">
        <v>24.27</v>
      </c>
      <c r="N14" s="162">
        <f t="shared" si="1"/>
        <v>29.123999999999999</v>
      </c>
      <c r="O14" s="16"/>
    </row>
    <row r="15" spans="1:15" ht="228.75" customHeight="1">
      <c r="A15" s="79"/>
      <c r="B15" s="92"/>
      <c r="C15" s="129" t="s">
        <v>162</v>
      </c>
      <c r="D15" s="130" t="s">
        <v>168</v>
      </c>
      <c r="E15" s="104" t="s">
        <v>169</v>
      </c>
      <c r="F15" s="79"/>
      <c r="G15" s="88" t="s">
        <v>28</v>
      </c>
      <c r="H15" s="88" t="s">
        <v>161</v>
      </c>
      <c r="I15" s="88" t="s">
        <v>14</v>
      </c>
      <c r="J15" s="105">
        <v>5</v>
      </c>
      <c r="K15" s="88">
        <v>0</v>
      </c>
      <c r="L15" s="178">
        <f t="shared" si="0"/>
        <v>0</v>
      </c>
      <c r="M15" s="149">
        <v>24.27</v>
      </c>
      <c r="N15" s="162">
        <f t="shared" si="1"/>
        <v>29.123999999999999</v>
      </c>
      <c r="O15" s="16"/>
    </row>
    <row r="16" spans="1:15" ht="255.75" customHeight="1">
      <c r="A16" s="79"/>
      <c r="B16" s="92"/>
      <c r="C16" s="129" t="s">
        <v>162</v>
      </c>
      <c r="D16" s="130" t="s">
        <v>170</v>
      </c>
      <c r="E16" s="104" t="s">
        <v>171</v>
      </c>
      <c r="F16" s="79"/>
      <c r="G16" s="88" t="s">
        <v>28</v>
      </c>
      <c r="H16" s="88" t="s">
        <v>161</v>
      </c>
      <c r="I16" s="88" t="s">
        <v>14</v>
      </c>
      <c r="J16" s="105" t="s">
        <v>10</v>
      </c>
      <c r="K16" s="88">
        <v>0</v>
      </c>
      <c r="L16" s="178">
        <f t="shared" si="0"/>
        <v>0</v>
      </c>
      <c r="M16" s="149">
        <v>24.27</v>
      </c>
      <c r="N16" s="162">
        <f t="shared" si="1"/>
        <v>29.123999999999999</v>
      </c>
      <c r="O16" s="16"/>
    </row>
    <row r="17" spans="1:20" ht="255.75" customHeight="1">
      <c r="A17" s="79"/>
      <c r="B17" s="92"/>
      <c r="C17" s="129" t="s">
        <v>162</v>
      </c>
      <c r="D17" s="130" t="s">
        <v>172</v>
      </c>
      <c r="E17" s="104" t="s">
        <v>173</v>
      </c>
      <c r="F17" s="79"/>
      <c r="G17" s="88" t="s">
        <v>28</v>
      </c>
      <c r="H17" s="88" t="s">
        <v>161</v>
      </c>
      <c r="I17" s="88" t="s">
        <v>14</v>
      </c>
      <c r="J17" s="105" t="s">
        <v>10</v>
      </c>
      <c r="K17" s="88">
        <v>0</v>
      </c>
      <c r="L17" s="178">
        <f t="shared" si="0"/>
        <v>0</v>
      </c>
      <c r="M17" s="149">
        <v>24.27</v>
      </c>
      <c r="N17" s="162">
        <f t="shared" si="1"/>
        <v>29.123999999999999</v>
      </c>
      <c r="O17" s="16"/>
    </row>
    <row r="18" spans="1:20" ht="255.75" customHeight="1">
      <c r="A18" s="79"/>
      <c r="B18" s="92"/>
      <c r="C18" s="129" t="s">
        <v>162</v>
      </c>
      <c r="D18" s="130" t="s">
        <v>174</v>
      </c>
      <c r="E18" s="104" t="s">
        <v>175</v>
      </c>
      <c r="F18" s="79"/>
      <c r="G18" s="88" t="s">
        <v>28</v>
      </c>
      <c r="H18" s="88" t="s">
        <v>161</v>
      </c>
      <c r="I18" s="88" t="s">
        <v>14</v>
      </c>
      <c r="J18" s="105" t="s">
        <v>10</v>
      </c>
      <c r="K18" s="88">
        <v>0</v>
      </c>
      <c r="L18" s="178">
        <f t="shared" si="0"/>
        <v>0</v>
      </c>
      <c r="M18" s="149">
        <v>24.27</v>
      </c>
      <c r="N18" s="162">
        <f t="shared" si="1"/>
        <v>29.123999999999999</v>
      </c>
      <c r="O18" s="16"/>
    </row>
    <row r="19" spans="1:20" ht="255.75" customHeight="1">
      <c r="A19" s="79"/>
      <c r="B19" s="92"/>
      <c r="C19" s="129" t="s">
        <v>162</v>
      </c>
      <c r="D19" s="130" t="s">
        <v>176</v>
      </c>
      <c r="E19" s="104" t="s">
        <v>177</v>
      </c>
      <c r="F19" s="79"/>
      <c r="G19" s="88" t="s">
        <v>28</v>
      </c>
      <c r="H19" s="88" t="s">
        <v>161</v>
      </c>
      <c r="I19" s="88" t="s">
        <v>14</v>
      </c>
      <c r="J19" s="105" t="s">
        <v>10</v>
      </c>
      <c r="K19" s="88">
        <v>0</v>
      </c>
      <c r="L19" s="178">
        <f t="shared" si="0"/>
        <v>0</v>
      </c>
      <c r="M19" s="149">
        <v>24.27</v>
      </c>
      <c r="N19" s="162">
        <f t="shared" si="1"/>
        <v>29.123999999999999</v>
      </c>
      <c r="O19" s="16"/>
    </row>
    <row r="20" spans="1:20" ht="63" customHeight="1">
      <c r="A20" s="187" t="s">
        <v>180</v>
      </c>
      <c r="B20" s="187"/>
      <c r="C20" s="187"/>
      <c r="D20" s="187"/>
      <c r="E20" s="187"/>
      <c r="F20" s="187"/>
      <c r="G20" s="187"/>
      <c r="H20" s="187"/>
      <c r="I20" s="187"/>
      <c r="J20" s="187"/>
      <c r="K20" s="131"/>
      <c r="L20" s="179">
        <f t="shared" si="0"/>
        <v>0</v>
      </c>
      <c r="M20" s="150"/>
      <c r="N20" s="160">
        <f t="shared" si="1"/>
        <v>0</v>
      </c>
      <c r="O20" s="91" t="s">
        <v>186</v>
      </c>
    </row>
    <row r="21" spans="1:20" ht="233.25" customHeight="1">
      <c r="A21" s="79"/>
      <c r="B21" s="92"/>
      <c r="C21" s="76" t="s">
        <v>184</v>
      </c>
      <c r="D21" s="130" t="s">
        <v>193</v>
      </c>
      <c r="E21" s="104" t="s">
        <v>195</v>
      </c>
      <c r="F21" s="79"/>
      <c r="G21" s="88" t="s">
        <v>28</v>
      </c>
      <c r="H21" s="88" t="s">
        <v>161</v>
      </c>
      <c r="I21" s="88" t="s">
        <v>14</v>
      </c>
      <c r="J21" s="34" t="s">
        <v>10</v>
      </c>
      <c r="K21" s="88">
        <v>0</v>
      </c>
      <c r="L21" s="178">
        <f t="shared" si="0"/>
        <v>0</v>
      </c>
      <c r="M21" s="149">
        <v>25.21</v>
      </c>
      <c r="N21" s="162">
        <f t="shared" si="1"/>
        <v>30.251999999999999</v>
      </c>
      <c r="O21" s="16"/>
    </row>
    <row r="22" spans="1:20" ht="233.25" customHeight="1">
      <c r="A22" s="79"/>
      <c r="B22" s="92"/>
      <c r="C22" s="76" t="s">
        <v>184</v>
      </c>
      <c r="D22" s="130" t="s">
        <v>194</v>
      </c>
      <c r="E22" s="104" t="s">
        <v>196</v>
      </c>
      <c r="F22" s="79"/>
      <c r="G22" s="88" t="s">
        <v>28</v>
      </c>
      <c r="H22" s="88" t="s">
        <v>161</v>
      </c>
      <c r="I22" s="88" t="s">
        <v>14</v>
      </c>
      <c r="J22" s="34">
        <v>50</v>
      </c>
      <c r="K22" s="88">
        <v>0</v>
      </c>
      <c r="L22" s="178">
        <f t="shared" si="0"/>
        <v>0</v>
      </c>
      <c r="M22" s="149">
        <v>25.21</v>
      </c>
      <c r="N22" s="162">
        <f t="shared" si="1"/>
        <v>30.251999999999999</v>
      </c>
      <c r="O22" s="16"/>
    </row>
    <row r="23" spans="1:20" ht="245.25" customHeight="1">
      <c r="A23" s="79"/>
      <c r="B23" s="92"/>
      <c r="C23" s="76" t="s">
        <v>184</v>
      </c>
      <c r="D23" s="130" t="s">
        <v>181</v>
      </c>
      <c r="E23" s="104" t="s">
        <v>183</v>
      </c>
      <c r="F23" s="79"/>
      <c r="G23" s="88" t="s">
        <v>28</v>
      </c>
      <c r="H23" s="88" t="s">
        <v>161</v>
      </c>
      <c r="I23" s="88" t="s">
        <v>14</v>
      </c>
      <c r="J23" s="34" t="s">
        <v>10</v>
      </c>
      <c r="K23" s="88">
        <v>0</v>
      </c>
      <c r="L23" s="178">
        <f t="shared" si="0"/>
        <v>0</v>
      </c>
      <c r="M23" s="149">
        <v>25.21</v>
      </c>
      <c r="N23" s="162">
        <f t="shared" si="1"/>
        <v>30.251999999999999</v>
      </c>
      <c r="O23" s="16"/>
    </row>
    <row r="24" spans="1:20" ht="228.75" customHeight="1">
      <c r="A24" s="79"/>
      <c r="B24" s="92"/>
      <c r="C24" s="76" t="s">
        <v>184</v>
      </c>
      <c r="D24" s="130" t="s">
        <v>219</v>
      </c>
      <c r="E24" s="104" t="s">
        <v>182</v>
      </c>
      <c r="F24" s="79"/>
      <c r="G24" s="88" t="s">
        <v>28</v>
      </c>
      <c r="H24" s="88" t="s">
        <v>161</v>
      </c>
      <c r="I24" s="88" t="s">
        <v>14</v>
      </c>
      <c r="J24" s="34" t="s">
        <v>10</v>
      </c>
      <c r="K24" s="88">
        <v>0</v>
      </c>
      <c r="L24" s="178">
        <f t="shared" si="0"/>
        <v>0</v>
      </c>
      <c r="M24" s="149">
        <v>25.21</v>
      </c>
      <c r="N24" s="162">
        <f t="shared" si="1"/>
        <v>30.251999999999999</v>
      </c>
      <c r="O24" s="16"/>
    </row>
    <row r="25" spans="1:20" ht="49.5" customHeight="1">
      <c r="A25" s="187" t="s">
        <v>30</v>
      </c>
      <c r="B25" s="187"/>
      <c r="C25" s="187"/>
      <c r="D25" s="187"/>
      <c r="E25" s="187"/>
      <c r="F25" s="187"/>
      <c r="G25" s="187"/>
      <c r="H25" s="187"/>
      <c r="I25" s="187"/>
      <c r="J25" s="187"/>
      <c r="K25" s="187"/>
      <c r="L25" s="177">
        <f t="shared" si="0"/>
        <v>0</v>
      </c>
      <c r="M25" s="147"/>
      <c r="N25" s="160">
        <f t="shared" si="1"/>
        <v>0</v>
      </c>
      <c r="T25" s="1"/>
    </row>
    <row r="26" spans="1:20" ht="185.25" customHeight="1">
      <c r="A26" s="79"/>
      <c r="B26" s="42"/>
      <c r="C26" s="50" t="s">
        <v>31</v>
      </c>
      <c r="D26" s="59" t="s">
        <v>32</v>
      </c>
      <c r="E26" s="56" t="s">
        <v>33</v>
      </c>
      <c r="F26" s="85"/>
      <c r="G26" s="40" t="s">
        <v>9</v>
      </c>
      <c r="H26" s="40" t="s">
        <v>34</v>
      </c>
      <c r="I26" s="40" t="s">
        <v>14</v>
      </c>
      <c r="J26" s="34">
        <v>56</v>
      </c>
      <c r="K26" s="55">
        <v>0</v>
      </c>
      <c r="L26" s="176">
        <f t="shared" si="0"/>
        <v>0</v>
      </c>
      <c r="M26" s="148">
        <v>36.869999999999997</v>
      </c>
      <c r="N26" s="161">
        <f t="shared" si="1"/>
        <v>44.243999999999993</v>
      </c>
      <c r="O26" s="16"/>
      <c r="T26" s="1"/>
    </row>
    <row r="27" spans="1:20" s="37" customFormat="1" ht="209.25" customHeight="1">
      <c r="A27" s="94"/>
      <c r="B27" s="47"/>
      <c r="C27" s="51" t="s">
        <v>31</v>
      </c>
      <c r="D27" s="57">
        <v>50069</v>
      </c>
      <c r="E27" s="62" t="s">
        <v>106</v>
      </c>
      <c r="F27" s="47"/>
      <c r="G27" s="46" t="s">
        <v>9</v>
      </c>
      <c r="H27" s="46" t="s">
        <v>34</v>
      </c>
      <c r="I27" s="46" t="s">
        <v>14</v>
      </c>
      <c r="J27" s="46">
        <v>30</v>
      </c>
      <c r="K27" s="114">
        <v>0</v>
      </c>
      <c r="L27" s="180">
        <f t="shared" si="0"/>
        <v>0</v>
      </c>
      <c r="M27" s="151">
        <v>36.869999999999997</v>
      </c>
      <c r="N27" s="163">
        <f t="shared" si="1"/>
        <v>44.243999999999993</v>
      </c>
      <c r="O27" s="16"/>
    </row>
    <row r="28" spans="1:20" ht="63.75" customHeight="1">
      <c r="A28" s="187" t="s">
        <v>203</v>
      </c>
      <c r="B28" s="187"/>
      <c r="C28" s="187"/>
      <c r="D28" s="187"/>
      <c r="E28" s="187"/>
      <c r="F28" s="187"/>
      <c r="G28" s="187"/>
      <c r="H28" s="187"/>
      <c r="I28" s="187"/>
      <c r="J28" s="187"/>
      <c r="K28" s="187"/>
      <c r="L28" s="177">
        <f t="shared" si="0"/>
        <v>0</v>
      </c>
      <c r="M28" s="147"/>
      <c r="N28" s="160">
        <f t="shared" si="1"/>
        <v>0</v>
      </c>
      <c r="O28" s="17"/>
      <c r="T28" s="1"/>
    </row>
    <row r="29" spans="1:20" ht="231" customHeight="1">
      <c r="A29" s="79"/>
      <c r="B29" s="92"/>
      <c r="C29" s="76" t="s">
        <v>31</v>
      </c>
      <c r="D29" s="77" t="s">
        <v>205</v>
      </c>
      <c r="E29" s="80" t="s">
        <v>36</v>
      </c>
      <c r="F29" s="85"/>
      <c r="G29" s="75" t="s">
        <v>204</v>
      </c>
      <c r="H29" s="40" t="s">
        <v>34</v>
      </c>
      <c r="I29" s="40" t="s">
        <v>14</v>
      </c>
      <c r="J29" s="75">
        <v>75</v>
      </c>
      <c r="K29" s="55">
        <v>0</v>
      </c>
      <c r="L29" s="176">
        <f t="shared" si="0"/>
        <v>0</v>
      </c>
      <c r="M29" s="148">
        <v>42.47</v>
      </c>
      <c r="N29" s="161">
        <f t="shared" ref="N29:N53" si="2">M29*1.2</f>
        <v>50.963999999999999</v>
      </c>
      <c r="O29" s="17"/>
      <c r="T29" s="1"/>
    </row>
    <row r="30" spans="1:20" ht="231" customHeight="1">
      <c r="A30" s="79"/>
      <c r="B30" s="92"/>
      <c r="C30" s="76" t="s">
        <v>31</v>
      </c>
      <c r="D30" s="77" t="s">
        <v>206</v>
      </c>
      <c r="E30" s="80" t="s">
        <v>37</v>
      </c>
      <c r="F30" s="85"/>
      <c r="G30" s="75" t="s">
        <v>204</v>
      </c>
      <c r="H30" s="75" t="s">
        <v>34</v>
      </c>
      <c r="I30" s="75" t="s">
        <v>14</v>
      </c>
      <c r="J30" s="75">
        <v>83</v>
      </c>
      <c r="K30" s="84">
        <v>0</v>
      </c>
      <c r="L30" s="181">
        <f t="shared" si="0"/>
        <v>0</v>
      </c>
      <c r="M30" s="152">
        <v>42.47</v>
      </c>
      <c r="N30" s="164">
        <f t="shared" si="2"/>
        <v>50.963999999999999</v>
      </c>
      <c r="O30" s="17"/>
      <c r="T30" s="1"/>
    </row>
    <row r="31" spans="1:20" ht="51.75" customHeight="1">
      <c r="A31" s="187" t="s">
        <v>103</v>
      </c>
      <c r="B31" s="187"/>
      <c r="C31" s="187"/>
      <c r="D31" s="187"/>
      <c r="E31" s="187"/>
      <c r="F31" s="187"/>
      <c r="G31" s="187"/>
      <c r="H31" s="187"/>
      <c r="I31" s="187"/>
      <c r="J31" s="187"/>
      <c r="K31" s="187"/>
      <c r="L31" s="177">
        <f t="shared" si="0"/>
        <v>0</v>
      </c>
      <c r="M31" s="147"/>
      <c r="N31" s="160">
        <f t="shared" si="2"/>
        <v>0</v>
      </c>
      <c r="O31" s="52"/>
      <c r="S31" s="6"/>
      <c r="T31" s="1"/>
    </row>
    <row r="32" spans="1:20" ht="222" customHeight="1">
      <c r="A32" s="79"/>
      <c r="B32" s="45"/>
      <c r="C32" s="51" t="s">
        <v>104</v>
      </c>
      <c r="D32" s="57" t="s">
        <v>105</v>
      </c>
      <c r="E32" s="62" t="s">
        <v>108</v>
      </c>
      <c r="F32" s="132"/>
      <c r="G32" s="40" t="s">
        <v>9</v>
      </c>
      <c r="H32" s="40" t="s">
        <v>110</v>
      </c>
      <c r="I32" s="40" t="s">
        <v>14</v>
      </c>
      <c r="J32" s="34" t="s">
        <v>10</v>
      </c>
      <c r="K32" s="63">
        <v>0</v>
      </c>
      <c r="L32" s="182">
        <f t="shared" si="0"/>
        <v>0</v>
      </c>
      <c r="M32" s="153">
        <v>37.799999999999997</v>
      </c>
      <c r="N32" s="165">
        <f t="shared" si="2"/>
        <v>45.359999999999992</v>
      </c>
      <c r="O32" s="16"/>
      <c r="S32" s="6"/>
      <c r="T32" s="1"/>
    </row>
    <row r="33" spans="1:20" ht="222" customHeight="1">
      <c r="A33" s="79"/>
      <c r="B33" s="92"/>
      <c r="C33" s="76" t="s">
        <v>104</v>
      </c>
      <c r="D33" s="77" t="s">
        <v>107</v>
      </c>
      <c r="E33" s="80" t="s">
        <v>109</v>
      </c>
      <c r="F33" s="81"/>
      <c r="G33" s="75" t="s">
        <v>9</v>
      </c>
      <c r="H33" s="75" t="s">
        <v>110</v>
      </c>
      <c r="I33" s="75" t="s">
        <v>14</v>
      </c>
      <c r="J33" s="34" t="s">
        <v>10</v>
      </c>
      <c r="K33" s="78">
        <v>0</v>
      </c>
      <c r="L33" s="178">
        <f t="shared" si="0"/>
        <v>0</v>
      </c>
      <c r="M33" s="154">
        <v>37.799999999999997</v>
      </c>
      <c r="N33" s="162">
        <f t="shared" si="2"/>
        <v>45.359999999999992</v>
      </c>
      <c r="O33" s="16"/>
      <c r="S33" s="6"/>
      <c r="T33" s="1"/>
    </row>
    <row r="34" spans="1:20" ht="222" customHeight="1">
      <c r="A34" s="75"/>
      <c r="B34" s="75"/>
      <c r="C34" s="76" t="s">
        <v>104</v>
      </c>
      <c r="D34" s="75" t="s">
        <v>129</v>
      </c>
      <c r="E34" s="75" t="s">
        <v>130</v>
      </c>
      <c r="F34" s="75"/>
      <c r="G34" s="75" t="s">
        <v>9</v>
      </c>
      <c r="H34" s="75" t="s">
        <v>110</v>
      </c>
      <c r="I34" s="75" t="s">
        <v>14</v>
      </c>
      <c r="J34" s="75">
        <v>94</v>
      </c>
      <c r="K34" s="75">
        <v>0</v>
      </c>
      <c r="L34" s="178">
        <f t="shared" si="0"/>
        <v>0</v>
      </c>
      <c r="M34" s="155">
        <v>37.799999999999997</v>
      </c>
      <c r="N34" s="162">
        <f t="shared" si="2"/>
        <v>45.359999999999992</v>
      </c>
      <c r="O34" s="16"/>
      <c r="S34" s="6"/>
      <c r="T34" s="1"/>
    </row>
    <row r="35" spans="1:20" ht="222" customHeight="1">
      <c r="A35" s="79"/>
      <c r="B35" s="92"/>
      <c r="C35" s="76" t="s">
        <v>104</v>
      </c>
      <c r="D35" s="77" t="s">
        <v>131</v>
      </c>
      <c r="E35" s="80" t="s">
        <v>132</v>
      </c>
      <c r="F35" s="81"/>
      <c r="G35" s="75" t="s">
        <v>9</v>
      </c>
      <c r="H35" s="75" t="s">
        <v>110</v>
      </c>
      <c r="I35" s="75" t="s">
        <v>14</v>
      </c>
      <c r="J35" s="34" t="s">
        <v>10</v>
      </c>
      <c r="K35" s="78">
        <v>0</v>
      </c>
      <c r="L35" s="178">
        <f t="shared" si="0"/>
        <v>0</v>
      </c>
      <c r="M35" s="154">
        <v>37.799999999999997</v>
      </c>
      <c r="N35" s="162">
        <f t="shared" si="2"/>
        <v>45.359999999999992</v>
      </c>
      <c r="O35" s="16"/>
      <c r="S35" s="6"/>
      <c r="T35" s="1"/>
    </row>
    <row r="36" spans="1:20" ht="49.5" customHeight="1">
      <c r="A36" s="187" t="s">
        <v>15</v>
      </c>
      <c r="B36" s="187"/>
      <c r="C36" s="187"/>
      <c r="D36" s="187"/>
      <c r="E36" s="187"/>
      <c r="F36" s="187"/>
      <c r="G36" s="187"/>
      <c r="H36" s="187"/>
      <c r="I36" s="187"/>
      <c r="J36" s="187"/>
      <c r="K36" s="187"/>
      <c r="L36" s="177">
        <f t="shared" si="0"/>
        <v>0</v>
      </c>
      <c r="M36" s="147"/>
      <c r="N36" s="160">
        <f t="shared" si="2"/>
        <v>0</v>
      </c>
      <c r="O36" s="107" t="s">
        <v>200</v>
      </c>
    </row>
    <row r="37" spans="1:20" ht="202.5" customHeight="1">
      <c r="A37" s="87"/>
      <c r="B37" s="87"/>
      <c r="C37" s="76" t="s">
        <v>16</v>
      </c>
      <c r="D37" s="77" t="s">
        <v>82</v>
      </c>
      <c r="E37" s="80" t="s">
        <v>83</v>
      </c>
      <c r="F37" s="87"/>
      <c r="G37" s="75" t="s">
        <v>9</v>
      </c>
      <c r="H37" s="75" t="s">
        <v>17</v>
      </c>
      <c r="I37" s="75" t="s">
        <v>14</v>
      </c>
      <c r="J37" s="34">
        <v>8</v>
      </c>
      <c r="K37" s="84">
        <v>0</v>
      </c>
      <c r="L37" s="181">
        <f t="shared" si="0"/>
        <v>0</v>
      </c>
      <c r="M37" s="152">
        <v>46.21</v>
      </c>
      <c r="N37" s="164">
        <f t="shared" si="2"/>
        <v>55.451999999999998</v>
      </c>
      <c r="O37" s="16"/>
    </row>
    <row r="38" spans="1:20" ht="198" customHeight="1">
      <c r="A38" s="79"/>
      <c r="B38" s="92"/>
      <c r="C38" s="76" t="s">
        <v>16</v>
      </c>
      <c r="D38" s="77" t="s">
        <v>18</v>
      </c>
      <c r="E38" s="80" t="s">
        <v>19</v>
      </c>
      <c r="F38" s="81"/>
      <c r="G38" s="75" t="s">
        <v>9</v>
      </c>
      <c r="H38" s="75" t="s">
        <v>17</v>
      </c>
      <c r="I38" s="75" t="s">
        <v>14</v>
      </c>
      <c r="J38" s="34" t="s">
        <v>10</v>
      </c>
      <c r="K38" s="84">
        <v>0</v>
      </c>
      <c r="L38" s="181">
        <f t="shared" si="0"/>
        <v>0</v>
      </c>
      <c r="M38" s="152">
        <v>46.21</v>
      </c>
      <c r="N38" s="164">
        <f t="shared" si="2"/>
        <v>55.451999999999998</v>
      </c>
      <c r="O38" s="16"/>
    </row>
    <row r="39" spans="1:20" ht="210" customHeight="1">
      <c r="A39" s="79"/>
      <c r="B39" s="92"/>
      <c r="C39" s="76" t="s">
        <v>16</v>
      </c>
      <c r="D39" s="77" t="s">
        <v>20</v>
      </c>
      <c r="E39" s="80" t="s">
        <v>21</v>
      </c>
      <c r="F39" s="81"/>
      <c r="G39" s="75" t="s">
        <v>9</v>
      </c>
      <c r="H39" s="75" t="s">
        <v>17</v>
      </c>
      <c r="I39" s="75" t="s">
        <v>14</v>
      </c>
      <c r="J39" s="34" t="s">
        <v>10</v>
      </c>
      <c r="K39" s="78">
        <v>0</v>
      </c>
      <c r="L39" s="178">
        <f t="shared" ref="L39:L70" si="3">K39*N39</f>
        <v>0</v>
      </c>
      <c r="M39" s="154">
        <v>46.21</v>
      </c>
      <c r="N39" s="162">
        <f t="shared" si="2"/>
        <v>55.451999999999998</v>
      </c>
      <c r="O39" s="16"/>
    </row>
    <row r="40" spans="1:20" ht="210" customHeight="1">
      <c r="A40" s="79"/>
      <c r="B40" s="92"/>
      <c r="C40" s="76" t="s">
        <v>16</v>
      </c>
      <c r="D40" s="77" t="s">
        <v>210</v>
      </c>
      <c r="E40" s="80" t="s">
        <v>209</v>
      </c>
      <c r="F40" s="81"/>
      <c r="G40" s="75" t="s">
        <v>9</v>
      </c>
      <c r="H40" s="75" t="s">
        <v>17</v>
      </c>
      <c r="I40" s="75" t="s">
        <v>14</v>
      </c>
      <c r="J40" s="34">
        <v>8</v>
      </c>
      <c r="K40" s="78">
        <v>0</v>
      </c>
      <c r="L40" s="178">
        <f t="shared" si="3"/>
        <v>0</v>
      </c>
      <c r="M40" s="154">
        <v>46.21</v>
      </c>
      <c r="N40" s="162">
        <f t="shared" si="2"/>
        <v>55.451999999999998</v>
      </c>
      <c r="O40" s="16"/>
    </row>
    <row r="41" spans="1:20" s="37" customFormat="1" ht="225" customHeight="1">
      <c r="A41" s="79"/>
      <c r="B41" s="133"/>
      <c r="C41" s="50" t="s">
        <v>16</v>
      </c>
      <c r="D41" s="57" t="s">
        <v>220</v>
      </c>
      <c r="E41" s="62" t="s">
        <v>221</v>
      </c>
      <c r="F41" s="82"/>
      <c r="G41" s="40" t="s">
        <v>9</v>
      </c>
      <c r="H41" s="40" t="s">
        <v>17</v>
      </c>
      <c r="I41" s="40" t="s">
        <v>14</v>
      </c>
      <c r="J41" s="34">
        <v>14</v>
      </c>
      <c r="K41" s="55">
        <v>0</v>
      </c>
      <c r="L41" s="176">
        <f t="shared" si="3"/>
        <v>0</v>
      </c>
      <c r="M41" s="148">
        <v>46.21</v>
      </c>
      <c r="N41" s="161">
        <f t="shared" si="2"/>
        <v>55.451999999999998</v>
      </c>
      <c r="O41" s="16"/>
      <c r="T41" s="38"/>
    </row>
    <row r="42" spans="1:20" ht="226.5" customHeight="1">
      <c r="A42" s="79"/>
      <c r="B42" s="92"/>
      <c r="C42" s="76" t="s">
        <v>16</v>
      </c>
      <c r="D42" s="95" t="s">
        <v>142</v>
      </c>
      <c r="E42" s="80" t="s">
        <v>141</v>
      </c>
      <c r="F42" s="81"/>
      <c r="G42" s="75" t="s">
        <v>9</v>
      </c>
      <c r="H42" s="75" t="s">
        <v>17</v>
      </c>
      <c r="I42" s="75" t="s">
        <v>14</v>
      </c>
      <c r="J42" s="75">
        <v>5</v>
      </c>
      <c r="K42" s="78">
        <v>0</v>
      </c>
      <c r="L42" s="178">
        <f t="shared" si="3"/>
        <v>0</v>
      </c>
      <c r="M42" s="154">
        <v>46.21</v>
      </c>
      <c r="N42" s="162">
        <f t="shared" si="2"/>
        <v>55.451999999999998</v>
      </c>
      <c r="O42" s="16"/>
    </row>
    <row r="43" spans="1:20" ht="226.5" customHeight="1">
      <c r="A43" s="79"/>
      <c r="B43" s="92"/>
      <c r="C43" s="76" t="s">
        <v>16</v>
      </c>
      <c r="D43" s="95" t="s">
        <v>234</v>
      </c>
      <c r="E43" s="80" t="s">
        <v>235</v>
      </c>
      <c r="F43" s="81"/>
      <c r="G43" s="75" t="s">
        <v>9</v>
      </c>
      <c r="H43" s="75" t="s">
        <v>17</v>
      </c>
      <c r="I43" s="75" t="s">
        <v>14</v>
      </c>
      <c r="J43" s="34">
        <v>8</v>
      </c>
      <c r="K43" s="78">
        <v>0</v>
      </c>
      <c r="L43" s="178">
        <f t="shared" si="3"/>
        <v>0</v>
      </c>
      <c r="M43" s="154">
        <v>46.21</v>
      </c>
      <c r="N43" s="162">
        <f t="shared" si="2"/>
        <v>55.451999999999998</v>
      </c>
      <c r="O43" s="16"/>
    </row>
    <row r="44" spans="1:20" ht="226.5" customHeight="1">
      <c r="A44" s="79"/>
      <c r="B44" s="92"/>
      <c r="C44" s="76" t="s">
        <v>16</v>
      </c>
      <c r="D44" s="95" t="s">
        <v>122</v>
      </c>
      <c r="E44" s="80" t="s">
        <v>208</v>
      </c>
      <c r="F44" s="81"/>
      <c r="G44" s="46" t="s">
        <v>9</v>
      </c>
      <c r="H44" s="46" t="s">
        <v>17</v>
      </c>
      <c r="I44" s="46" t="s">
        <v>14</v>
      </c>
      <c r="J44" s="34" t="s">
        <v>10</v>
      </c>
      <c r="K44" s="63">
        <v>0</v>
      </c>
      <c r="L44" s="182">
        <f t="shared" si="3"/>
        <v>0</v>
      </c>
      <c r="M44" s="153">
        <v>46.21</v>
      </c>
      <c r="N44" s="165">
        <f t="shared" si="2"/>
        <v>55.451999999999998</v>
      </c>
      <c r="O44" s="16"/>
    </row>
    <row r="45" spans="1:20" ht="225" customHeight="1">
      <c r="A45" s="79"/>
      <c r="B45" s="92"/>
      <c r="C45" s="76" t="s">
        <v>16</v>
      </c>
      <c r="D45" s="77" t="s">
        <v>91</v>
      </c>
      <c r="E45" s="80" t="s">
        <v>87</v>
      </c>
      <c r="F45" s="81"/>
      <c r="G45" s="75" t="s">
        <v>9</v>
      </c>
      <c r="H45" s="75" t="s">
        <v>17</v>
      </c>
      <c r="I45" s="75" t="s">
        <v>14</v>
      </c>
      <c r="J45" s="34" t="s">
        <v>10</v>
      </c>
      <c r="K45" s="78">
        <v>0</v>
      </c>
      <c r="L45" s="178">
        <f t="shared" si="3"/>
        <v>0</v>
      </c>
      <c r="M45" s="154">
        <v>46.21</v>
      </c>
      <c r="N45" s="162">
        <f t="shared" si="2"/>
        <v>55.451999999999998</v>
      </c>
      <c r="O45" s="16"/>
    </row>
    <row r="46" spans="1:20" ht="219" customHeight="1">
      <c r="A46" s="79"/>
      <c r="B46" s="92"/>
      <c r="C46" s="76" t="s">
        <v>16</v>
      </c>
      <c r="D46" s="77" t="s">
        <v>73</v>
      </c>
      <c r="E46" s="80" t="s">
        <v>74</v>
      </c>
      <c r="F46" s="81"/>
      <c r="G46" s="75" t="s">
        <v>9</v>
      </c>
      <c r="H46" s="75" t="s">
        <v>17</v>
      </c>
      <c r="I46" s="75" t="s">
        <v>14</v>
      </c>
      <c r="J46" s="34" t="s">
        <v>10</v>
      </c>
      <c r="K46" s="78">
        <v>0</v>
      </c>
      <c r="L46" s="178">
        <f t="shared" si="3"/>
        <v>0</v>
      </c>
      <c r="M46" s="154">
        <v>46.21</v>
      </c>
      <c r="N46" s="162">
        <f t="shared" si="2"/>
        <v>55.451999999999998</v>
      </c>
      <c r="O46" s="16"/>
    </row>
    <row r="47" spans="1:20" ht="225" customHeight="1">
      <c r="A47" s="79"/>
      <c r="B47" s="92"/>
      <c r="C47" s="76" t="s">
        <v>16</v>
      </c>
      <c r="D47" s="95" t="s">
        <v>92</v>
      </c>
      <c r="E47" s="134" t="s">
        <v>128</v>
      </c>
      <c r="F47" s="81"/>
      <c r="G47" s="75" t="s">
        <v>9</v>
      </c>
      <c r="H47" s="75" t="s">
        <v>17</v>
      </c>
      <c r="I47" s="75" t="s">
        <v>14</v>
      </c>
      <c r="J47" s="75">
        <v>87</v>
      </c>
      <c r="K47" s="78">
        <v>0</v>
      </c>
      <c r="L47" s="178">
        <f t="shared" si="3"/>
        <v>0</v>
      </c>
      <c r="M47" s="154">
        <v>46.21</v>
      </c>
      <c r="N47" s="162">
        <f t="shared" si="2"/>
        <v>55.451999999999998</v>
      </c>
      <c r="O47" s="16"/>
    </row>
    <row r="48" spans="1:20" ht="225" customHeight="1">
      <c r="A48" s="79"/>
      <c r="B48" s="92"/>
      <c r="C48" s="76" t="s">
        <v>16</v>
      </c>
      <c r="D48" s="77" t="s">
        <v>230</v>
      </c>
      <c r="E48" s="80" t="s">
        <v>231</v>
      </c>
      <c r="F48" s="81"/>
      <c r="G48" s="75" t="s">
        <v>9</v>
      </c>
      <c r="H48" s="75" t="s">
        <v>17</v>
      </c>
      <c r="I48" s="75" t="s">
        <v>14</v>
      </c>
      <c r="J48" s="75">
        <v>54</v>
      </c>
      <c r="K48" s="78">
        <v>0</v>
      </c>
      <c r="L48" s="178">
        <f t="shared" si="3"/>
        <v>0</v>
      </c>
      <c r="M48" s="154">
        <v>46.21</v>
      </c>
      <c r="N48" s="162">
        <f t="shared" si="2"/>
        <v>55.451999999999998</v>
      </c>
      <c r="O48" s="16"/>
    </row>
    <row r="49" spans="1:20" ht="225" customHeight="1">
      <c r="A49" s="79"/>
      <c r="B49" s="92"/>
      <c r="C49" s="76" t="s">
        <v>16</v>
      </c>
      <c r="D49" s="77" t="s">
        <v>242</v>
      </c>
      <c r="E49" s="80" t="s">
        <v>241</v>
      </c>
      <c r="F49" s="81"/>
      <c r="G49" s="75" t="s">
        <v>9</v>
      </c>
      <c r="H49" s="75" t="s">
        <v>17</v>
      </c>
      <c r="I49" s="75" t="s">
        <v>14</v>
      </c>
      <c r="J49" s="75">
        <v>21</v>
      </c>
      <c r="K49" s="78">
        <v>0</v>
      </c>
      <c r="L49" s="178">
        <f t="shared" si="3"/>
        <v>0</v>
      </c>
      <c r="M49" s="154">
        <v>46.21</v>
      </c>
      <c r="N49" s="162">
        <f t="shared" si="2"/>
        <v>55.451999999999998</v>
      </c>
      <c r="O49" s="16"/>
    </row>
    <row r="50" spans="1:20" ht="225" customHeight="1">
      <c r="A50" s="79"/>
      <c r="B50" s="92"/>
      <c r="C50" s="76" t="s">
        <v>16</v>
      </c>
      <c r="D50" s="77" t="s">
        <v>232</v>
      </c>
      <c r="E50" s="80" t="s">
        <v>233</v>
      </c>
      <c r="F50" s="81"/>
      <c r="G50" s="75" t="s">
        <v>9</v>
      </c>
      <c r="H50" s="75" t="s">
        <v>17</v>
      </c>
      <c r="I50" s="75" t="s">
        <v>14</v>
      </c>
      <c r="J50" s="75">
        <v>99</v>
      </c>
      <c r="K50" s="78">
        <v>0</v>
      </c>
      <c r="L50" s="178">
        <f t="shared" si="3"/>
        <v>0</v>
      </c>
      <c r="M50" s="154">
        <v>46.21</v>
      </c>
      <c r="N50" s="162">
        <f t="shared" si="2"/>
        <v>55.451999999999998</v>
      </c>
      <c r="O50" s="16"/>
    </row>
    <row r="51" spans="1:20" ht="225" customHeight="1">
      <c r="A51" s="79"/>
      <c r="B51" s="45"/>
      <c r="C51" s="135" t="s">
        <v>16</v>
      </c>
      <c r="D51" s="95" t="s">
        <v>115</v>
      </c>
      <c r="E51" s="136" t="s">
        <v>116</v>
      </c>
      <c r="F51" s="132"/>
      <c r="G51" s="46" t="s">
        <v>9</v>
      </c>
      <c r="H51" s="46" t="s">
        <v>17</v>
      </c>
      <c r="I51" s="46" t="s">
        <v>14</v>
      </c>
      <c r="J51" s="102" t="s">
        <v>10</v>
      </c>
      <c r="K51" s="63">
        <v>0</v>
      </c>
      <c r="L51" s="182">
        <f t="shared" si="3"/>
        <v>0</v>
      </c>
      <c r="M51" s="153">
        <v>46.21</v>
      </c>
      <c r="N51" s="165">
        <f t="shared" si="2"/>
        <v>55.451999999999998</v>
      </c>
      <c r="O51" s="112"/>
    </row>
    <row r="52" spans="1:20" ht="210" customHeight="1">
      <c r="A52" s="79"/>
      <c r="B52" s="45"/>
      <c r="C52" s="137" t="s">
        <v>16</v>
      </c>
      <c r="D52" s="95" t="s">
        <v>117</v>
      </c>
      <c r="E52" s="106" t="s">
        <v>118</v>
      </c>
      <c r="F52" s="82"/>
      <c r="G52" s="40" t="s">
        <v>9</v>
      </c>
      <c r="H52" s="40" t="s">
        <v>17</v>
      </c>
      <c r="I52" s="40" t="s">
        <v>14</v>
      </c>
      <c r="J52" s="34" t="s">
        <v>10</v>
      </c>
      <c r="K52" s="63">
        <v>0</v>
      </c>
      <c r="L52" s="182">
        <f t="shared" si="3"/>
        <v>0</v>
      </c>
      <c r="M52" s="153">
        <v>46.21</v>
      </c>
      <c r="N52" s="165">
        <f t="shared" si="2"/>
        <v>55.451999999999998</v>
      </c>
      <c r="O52" s="112"/>
    </row>
    <row r="53" spans="1:20" ht="215.25" customHeight="1">
      <c r="A53" s="79"/>
      <c r="B53" s="92"/>
      <c r="C53" s="76" t="s">
        <v>16</v>
      </c>
      <c r="D53" s="77" t="s">
        <v>123</v>
      </c>
      <c r="E53" s="80" t="s">
        <v>124</v>
      </c>
      <c r="F53" s="81"/>
      <c r="G53" s="75" t="s">
        <v>9</v>
      </c>
      <c r="H53" s="75" t="s">
        <v>17</v>
      </c>
      <c r="I53" s="75" t="s">
        <v>14</v>
      </c>
      <c r="J53" s="34" t="s">
        <v>10</v>
      </c>
      <c r="K53" s="78">
        <v>0</v>
      </c>
      <c r="L53" s="178">
        <f t="shared" si="3"/>
        <v>0</v>
      </c>
      <c r="M53" s="154">
        <v>46.21</v>
      </c>
      <c r="N53" s="162">
        <f t="shared" si="2"/>
        <v>55.451999999999998</v>
      </c>
      <c r="O53" s="112"/>
    </row>
    <row r="54" spans="1:20" ht="48.75" customHeight="1">
      <c r="A54" s="94"/>
      <c r="B54" s="187" t="s">
        <v>55</v>
      </c>
      <c r="C54" s="187"/>
      <c r="D54" s="187"/>
      <c r="E54" s="187"/>
      <c r="F54" s="187"/>
      <c r="G54" s="187"/>
      <c r="H54" s="187"/>
      <c r="I54" s="187"/>
      <c r="J54" s="187"/>
      <c r="K54" s="187"/>
      <c r="L54" s="177">
        <f t="shared" si="3"/>
        <v>0</v>
      </c>
      <c r="M54" s="147"/>
      <c r="N54" s="160">
        <f t="shared" ref="N54:N70" si="4">M54*1.2</f>
        <v>0</v>
      </c>
      <c r="O54" s="16"/>
    </row>
    <row r="55" spans="1:20" ht="213.75" customHeight="1">
      <c r="A55" s="79"/>
      <c r="B55" s="92"/>
      <c r="C55" s="76" t="s">
        <v>127</v>
      </c>
      <c r="D55" s="77" t="s">
        <v>56</v>
      </c>
      <c r="E55" s="80" t="s">
        <v>48</v>
      </c>
      <c r="F55" s="81"/>
      <c r="G55" s="75" t="s">
        <v>9</v>
      </c>
      <c r="H55" s="75" t="s">
        <v>57</v>
      </c>
      <c r="I55" s="75" t="s">
        <v>14</v>
      </c>
      <c r="J55" s="75">
        <v>1</v>
      </c>
      <c r="K55" s="84">
        <v>0</v>
      </c>
      <c r="L55" s="181">
        <f t="shared" si="3"/>
        <v>0</v>
      </c>
      <c r="M55" s="152">
        <v>46.63</v>
      </c>
      <c r="N55" s="164">
        <f t="shared" si="4"/>
        <v>55.956000000000003</v>
      </c>
      <c r="O55" s="32"/>
    </row>
    <row r="56" spans="1:20" ht="213.75" customHeight="1">
      <c r="A56" s="79"/>
      <c r="B56" s="92"/>
      <c r="C56" s="117" t="s">
        <v>127</v>
      </c>
      <c r="D56" s="77" t="s">
        <v>137</v>
      </c>
      <c r="E56" s="80" t="s">
        <v>138</v>
      </c>
      <c r="F56" s="81"/>
      <c r="G56" s="75" t="s">
        <v>9</v>
      </c>
      <c r="H56" s="88" t="s">
        <v>57</v>
      </c>
      <c r="I56" s="75" t="s">
        <v>14</v>
      </c>
      <c r="J56" s="75">
        <v>1</v>
      </c>
      <c r="K56" s="84">
        <v>0</v>
      </c>
      <c r="L56" s="181">
        <f t="shared" si="3"/>
        <v>0</v>
      </c>
      <c r="M56" s="152">
        <v>46.63</v>
      </c>
      <c r="N56" s="164">
        <f t="shared" si="4"/>
        <v>55.956000000000003</v>
      </c>
      <c r="O56" s="32"/>
    </row>
    <row r="57" spans="1:20" ht="45.75" customHeight="1">
      <c r="A57" s="187" t="s">
        <v>211</v>
      </c>
      <c r="B57" s="187"/>
      <c r="C57" s="187"/>
      <c r="D57" s="187"/>
      <c r="E57" s="187"/>
      <c r="F57" s="187"/>
      <c r="G57" s="187"/>
      <c r="H57" s="187"/>
      <c r="I57" s="187"/>
      <c r="J57" s="187"/>
      <c r="K57" s="187"/>
      <c r="L57" s="177">
        <f t="shared" si="3"/>
        <v>0</v>
      </c>
      <c r="M57" s="147"/>
      <c r="N57" s="160">
        <f t="shared" si="4"/>
        <v>0</v>
      </c>
      <c r="O57" s="52"/>
      <c r="S57" s="6"/>
      <c r="T57" s="1"/>
    </row>
    <row r="58" spans="1:20" ht="222" customHeight="1">
      <c r="A58" s="79"/>
      <c r="B58" s="92"/>
      <c r="C58" s="100" t="s">
        <v>133</v>
      </c>
      <c r="D58" s="95" t="s">
        <v>134</v>
      </c>
      <c r="E58" s="111" t="s">
        <v>47</v>
      </c>
      <c r="F58" s="81"/>
      <c r="G58" s="75" t="s">
        <v>135</v>
      </c>
      <c r="H58" s="75" t="s">
        <v>136</v>
      </c>
      <c r="I58" s="75" t="s">
        <v>29</v>
      </c>
      <c r="J58" s="34" t="s">
        <v>10</v>
      </c>
      <c r="K58" s="78">
        <v>0</v>
      </c>
      <c r="L58" s="178">
        <f t="shared" si="3"/>
        <v>0</v>
      </c>
      <c r="M58" s="154">
        <v>74.680000000000007</v>
      </c>
      <c r="N58" s="162">
        <f t="shared" si="4"/>
        <v>89.616</v>
      </c>
      <c r="O58" s="52"/>
      <c r="S58" s="6"/>
      <c r="T58" s="1"/>
    </row>
    <row r="59" spans="1:20" ht="222" customHeight="1">
      <c r="A59" s="79"/>
      <c r="B59" s="45"/>
      <c r="C59" s="74" t="s">
        <v>133</v>
      </c>
      <c r="D59" s="101" t="s">
        <v>140</v>
      </c>
      <c r="E59" s="138" t="s">
        <v>48</v>
      </c>
      <c r="F59" s="132"/>
      <c r="G59" s="46" t="s">
        <v>135</v>
      </c>
      <c r="H59" s="46" t="s">
        <v>136</v>
      </c>
      <c r="I59" s="46" t="s">
        <v>29</v>
      </c>
      <c r="J59" s="34" t="s">
        <v>10</v>
      </c>
      <c r="K59" s="63">
        <v>0</v>
      </c>
      <c r="L59" s="182">
        <f t="shared" si="3"/>
        <v>0</v>
      </c>
      <c r="M59" s="153">
        <v>74.680000000000007</v>
      </c>
      <c r="N59" s="165">
        <f t="shared" si="4"/>
        <v>89.616</v>
      </c>
      <c r="O59" s="52"/>
      <c r="S59" s="6"/>
      <c r="T59" s="1"/>
    </row>
    <row r="60" spans="1:20" ht="222" customHeight="1">
      <c r="A60" s="79"/>
      <c r="B60" s="45"/>
      <c r="C60" s="74" t="s">
        <v>139</v>
      </c>
      <c r="D60" s="101" t="s">
        <v>143</v>
      </c>
      <c r="E60" s="138" t="s">
        <v>47</v>
      </c>
      <c r="F60" s="132"/>
      <c r="G60" s="46" t="s">
        <v>135</v>
      </c>
      <c r="H60" s="46" t="s">
        <v>136</v>
      </c>
      <c r="I60" s="46" t="s">
        <v>29</v>
      </c>
      <c r="J60" s="34" t="s">
        <v>10</v>
      </c>
      <c r="K60" s="63">
        <v>0</v>
      </c>
      <c r="L60" s="182">
        <f t="shared" si="3"/>
        <v>0</v>
      </c>
      <c r="M60" s="153">
        <v>74.680000000000007</v>
      </c>
      <c r="N60" s="165">
        <f t="shared" si="4"/>
        <v>89.616</v>
      </c>
      <c r="O60" s="52"/>
      <c r="S60" s="6"/>
      <c r="T60" s="1"/>
    </row>
    <row r="61" spans="1:20" ht="49.5" customHeight="1">
      <c r="A61" s="187" t="s">
        <v>23</v>
      </c>
      <c r="B61" s="187"/>
      <c r="C61" s="187"/>
      <c r="D61" s="187"/>
      <c r="E61" s="187"/>
      <c r="F61" s="187"/>
      <c r="G61" s="187"/>
      <c r="H61" s="187"/>
      <c r="I61" s="187"/>
      <c r="J61" s="187"/>
      <c r="K61" s="187"/>
      <c r="L61" s="177">
        <f t="shared" si="3"/>
        <v>0</v>
      </c>
      <c r="M61" s="147"/>
      <c r="N61" s="160">
        <f t="shared" si="4"/>
        <v>0</v>
      </c>
      <c r="O61" s="16"/>
    </row>
    <row r="62" spans="1:20" ht="405.75" customHeight="1">
      <c r="A62" s="79"/>
      <c r="B62" s="92"/>
      <c r="C62" s="76" t="s">
        <v>243</v>
      </c>
      <c r="D62" s="77" t="s">
        <v>246</v>
      </c>
      <c r="E62" s="77" t="s">
        <v>244</v>
      </c>
      <c r="F62" s="40"/>
      <c r="G62" s="40" t="s">
        <v>245</v>
      </c>
      <c r="H62" s="75" t="s">
        <v>17</v>
      </c>
      <c r="I62" s="40" t="s">
        <v>14</v>
      </c>
      <c r="J62" s="34">
        <v>5</v>
      </c>
      <c r="K62" s="78">
        <v>0</v>
      </c>
      <c r="L62" s="178">
        <f t="shared" si="3"/>
        <v>0</v>
      </c>
      <c r="M62" s="154">
        <v>93.34</v>
      </c>
      <c r="N62" s="162">
        <f t="shared" si="4"/>
        <v>112.008</v>
      </c>
      <c r="O62" s="16"/>
    </row>
    <row r="63" spans="1:20" ht="190.5" customHeight="1">
      <c r="A63" s="79"/>
      <c r="B63" s="92"/>
      <c r="C63" s="76" t="s">
        <v>24</v>
      </c>
      <c r="D63" s="77" t="s">
        <v>26</v>
      </c>
      <c r="E63" s="80" t="s">
        <v>27</v>
      </c>
      <c r="F63" s="81"/>
      <c r="G63" s="75" t="s">
        <v>25</v>
      </c>
      <c r="H63" s="75" t="s">
        <v>17</v>
      </c>
      <c r="I63" s="75" t="s">
        <v>14</v>
      </c>
      <c r="J63" s="34">
        <v>1</v>
      </c>
      <c r="K63" s="78">
        <v>0</v>
      </c>
      <c r="L63" s="178">
        <f t="shared" si="3"/>
        <v>0</v>
      </c>
      <c r="M63" s="154">
        <v>64.88</v>
      </c>
      <c r="N63" s="162">
        <f t="shared" si="4"/>
        <v>77.855999999999995</v>
      </c>
      <c r="O63" s="16"/>
    </row>
    <row r="64" spans="1:20" ht="60.75" customHeight="1">
      <c r="A64" s="94"/>
      <c r="B64" s="139"/>
      <c r="C64" s="68"/>
      <c r="D64" s="69"/>
      <c r="E64" s="118" t="s">
        <v>11</v>
      </c>
      <c r="F64" s="140"/>
      <c r="G64" s="140"/>
      <c r="H64" s="140"/>
      <c r="I64" s="141"/>
      <c r="J64" s="131"/>
      <c r="K64" s="142"/>
      <c r="L64" s="183">
        <f t="shared" si="3"/>
        <v>0</v>
      </c>
      <c r="M64" s="156"/>
      <c r="N64" s="166">
        <f t="shared" si="4"/>
        <v>0</v>
      </c>
      <c r="O64" s="1"/>
      <c r="S64" s="6"/>
      <c r="T64" s="1"/>
    </row>
    <row r="65" spans="1:20" ht="180.75" customHeight="1">
      <c r="A65" s="79"/>
      <c r="B65" s="92"/>
      <c r="C65" s="76" t="s">
        <v>12</v>
      </c>
      <c r="D65" s="77" t="s">
        <v>90</v>
      </c>
      <c r="E65" s="98" t="s">
        <v>89</v>
      </c>
      <c r="F65" s="79"/>
      <c r="G65" s="75" t="s">
        <v>9</v>
      </c>
      <c r="H65" s="75" t="s">
        <v>13</v>
      </c>
      <c r="I65" s="75" t="s">
        <v>14</v>
      </c>
      <c r="J65" s="41">
        <v>22</v>
      </c>
      <c r="K65" s="78">
        <v>0</v>
      </c>
      <c r="L65" s="178">
        <f t="shared" si="3"/>
        <v>0</v>
      </c>
      <c r="M65" s="154">
        <v>46.63</v>
      </c>
      <c r="N65" s="162">
        <f t="shared" si="4"/>
        <v>55.956000000000003</v>
      </c>
      <c r="O65" s="16"/>
    </row>
    <row r="66" spans="1:20" ht="212.25" customHeight="1">
      <c r="A66" s="79"/>
      <c r="B66" s="45"/>
      <c r="C66" s="51" t="s">
        <v>12</v>
      </c>
      <c r="D66" s="101" t="s">
        <v>94</v>
      </c>
      <c r="E66" s="103" t="s">
        <v>95</v>
      </c>
      <c r="F66" s="44"/>
      <c r="G66" s="46" t="s">
        <v>9</v>
      </c>
      <c r="H66" s="46" t="s">
        <v>13</v>
      </c>
      <c r="I66" s="46" t="s">
        <v>14</v>
      </c>
      <c r="J66" s="41" t="s">
        <v>10</v>
      </c>
      <c r="K66" s="63">
        <v>0</v>
      </c>
      <c r="L66" s="182">
        <f t="shared" si="3"/>
        <v>0</v>
      </c>
      <c r="M66" s="153">
        <v>46.63</v>
      </c>
      <c r="N66" s="165">
        <f t="shared" si="4"/>
        <v>55.956000000000003</v>
      </c>
      <c r="O66" s="16"/>
    </row>
    <row r="67" spans="1:20" ht="212.25" customHeight="1">
      <c r="A67" s="79"/>
      <c r="B67" s="92"/>
      <c r="C67" s="76" t="s">
        <v>12</v>
      </c>
      <c r="D67" s="77" t="s">
        <v>222</v>
      </c>
      <c r="E67" s="98" t="s">
        <v>223</v>
      </c>
      <c r="F67" s="79"/>
      <c r="G67" s="75" t="s">
        <v>9</v>
      </c>
      <c r="H67" s="75" t="s">
        <v>13</v>
      </c>
      <c r="I67" s="46" t="s">
        <v>14</v>
      </c>
      <c r="J67" s="41">
        <v>12</v>
      </c>
      <c r="K67" s="63">
        <v>0</v>
      </c>
      <c r="L67" s="182">
        <f t="shared" si="3"/>
        <v>0</v>
      </c>
      <c r="M67" s="153">
        <v>46.63</v>
      </c>
      <c r="N67" s="165">
        <f t="shared" si="4"/>
        <v>55.956000000000003</v>
      </c>
      <c r="O67" s="16"/>
    </row>
    <row r="68" spans="1:20" ht="212.25" customHeight="1">
      <c r="A68" s="79"/>
      <c r="B68" s="92"/>
      <c r="C68" s="76" t="s">
        <v>12</v>
      </c>
      <c r="D68" s="95" t="s">
        <v>225</v>
      </c>
      <c r="E68" s="110" t="s">
        <v>226</v>
      </c>
      <c r="F68" s="79"/>
      <c r="G68" s="75" t="s">
        <v>9</v>
      </c>
      <c r="H68" s="75" t="s">
        <v>13</v>
      </c>
      <c r="I68" s="46" t="s">
        <v>14</v>
      </c>
      <c r="J68" s="41" t="s">
        <v>10</v>
      </c>
      <c r="K68" s="63">
        <v>0</v>
      </c>
      <c r="L68" s="182">
        <f t="shared" si="3"/>
        <v>0</v>
      </c>
      <c r="M68" s="153">
        <v>46.63</v>
      </c>
      <c r="N68" s="165">
        <f t="shared" si="4"/>
        <v>55.956000000000003</v>
      </c>
      <c r="O68" s="16"/>
    </row>
    <row r="69" spans="1:20" ht="45.75" customHeight="1">
      <c r="A69" s="187" t="s">
        <v>58</v>
      </c>
      <c r="B69" s="187"/>
      <c r="C69" s="187"/>
      <c r="D69" s="187"/>
      <c r="E69" s="187"/>
      <c r="F69" s="187"/>
      <c r="G69" s="187"/>
      <c r="H69" s="187"/>
      <c r="I69" s="187"/>
      <c r="J69" s="187"/>
      <c r="K69" s="187"/>
      <c r="L69" s="177">
        <f t="shared" si="3"/>
        <v>0</v>
      </c>
      <c r="M69" s="147"/>
      <c r="N69" s="160">
        <f t="shared" si="4"/>
        <v>0</v>
      </c>
      <c r="O69" s="18"/>
    </row>
    <row r="70" spans="1:20" ht="254.25" customHeight="1">
      <c r="A70" s="79"/>
      <c r="B70" s="133"/>
      <c r="C70" s="50" t="s">
        <v>59</v>
      </c>
      <c r="D70" s="59" t="s">
        <v>144</v>
      </c>
      <c r="E70" s="56" t="s">
        <v>145</v>
      </c>
      <c r="F70" s="82"/>
      <c r="G70" s="33" t="s">
        <v>9</v>
      </c>
      <c r="H70" s="86" t="s">
        <v>61</v>
      </c>
      <c r="I70" s="33" t="s">
        <v>38</v>
      </c>
      <c r="J70" s="41" t="s">
        <v>10</v>
      </c>
      <c r="K70" s="55">
        <v>0</v>
      </c>
      <c r="L70" s="176">
        <f t="shared" si="3"/>
        <v>0</v>
      </c>
      <c r="M70" s="148">
        <v>52.28</v>
      </c>
      <c r="N70" s="161">
        <f t="shared" si="4"/>
        <v>62.735999999999997</v>
      </c>
      <c r="O70" s="18"/>
    </row>
    <row r="71" spans="1:20" ht="258.75" customHeight="1">
      <c r="A71" s="79"/>
      <c r="B71" s="92"/>
      <c r="C71" s="76" t="s">
        <v>59</v>
      </c>
      <c r="D71" s="77" t="s">
        <v>63</v>
      </c>
      <c r="E71" s="80" t="s">
        <v>62</v>
      </c>
      <c r="F71" s="81"/>
      <c r="G71" s="75" t="s">
        <v>9</v>
      </c>
      <c r="H71" s="88" t="s">
        <v>61</v>
      </c>
      <c r="I71" s="75" t="s">
        <v>38</v>
      </c>
      <c r="J71" s="41">
        <v>3</v>
      </c>
      <c r="K71" s="84">
        <v>0</v>
      </c>
      <c r="L71" s="181">
        <f t="shared" ref="L71:L102" si="5">K71*N71</f>
        <v>0</v>
      </c>
      <c r="M71" s="152">
        <v>52.28</v>
      </c>
      <c r="N71" s="164">
        <f t="shared" ref="N71:N92" si="6">M71*1.2</f>
        <v>62.735999999999997</v>
      </c>
      <c r="O71" s="18"/>
    </row>
    <row r="72" spans="1:20" s="30" customFormat="1" ht="52.5" customHeight="1">
      <c r="A72" s="187" t="s">
        <v>146</v>
      </c>
      <c r="B72" s="187"/>
      <c r="C72" s="187"/>
      <c r="D72" s="187"/>
      <c r="E72" s="187"/>
      <c r="F72" s="187"/>
      <c r="G72" s="187"/>
      <c r="H72" s="187"/>
      <c r="I72" s="187"/>
      <c r="J72" s="187"/>
      <c r="K72" s="187"/>
      <c r="L72" s="177">
        <f t="shared" si="5"/>
        <v>0</v>
      </c>
      <c r="M72" s="147"/>
      <c r="N72" s="160">
        <f t="shared" si="6"/>
        <v>0</v>
      </c>
      <c r="O72" s="83"/>
      <c r="T72" s="31"/>
    </row>
    <row r="73" spans="1:20" ht="277.5" customHeight="1">
      <c r="A73" s="79"/>
      <c r="B73" s="133"/>
      <c r="C73" s="50" t="s">
        <v>59</v>
      </c>
      <c r="D73" s="59" t="s">
        <v>147</v>
      </c>
      <c r="E73" s="62" t="s">
        <v>111</v>
      </c>
      <c r="F73" s="82"/>
      <c r="G73" s="33" t="s">
        <v>22</v>
      </c>
      <c r="H73" s="86" t="s">
        <v>61</v>
      </c>
      <c r="I73" s="33" t="s">
        <v>38</v>
      </c>
      <c r="J73" s="41">
        <v>8</v>
      </c>
      <c r="K73" s="55">
        <v>0</v>
      </c>
      <c r="L73" s="176">
        <f t="shared" si="5"/>
        <v>0</v>
      </c>
      <c r="M73" s="148">
        <v>76.55</v>
      </c>
      <c r="N73" s="161">
        <f t="shared" si="6"/>
        <v>91.86</v>
      </c>
      <c r="O73" s="112"/>
    </row>
    <row r="74" spans="1:20" ht="261" customHeight="1">
      <c r="A74" s="79"/>
      <c r="B74" s="92"/>
      <c r="C74" s="76" t="s">
        <v>59</v>
      </c>
      <c r="D74" s="77" t="s">
        <v>153</v>
      </c>
      <c r="E74" s="80" t="s">
        <v>154</v>
      </c>
      <c r="F74" s="81"/>
      <c r="G74" s="75" t="s">
        <v>22</v>
      </c>
      <c r="H74" s="88" t="s">
        <v>61</v>
      </c>
      <c r="I74" s="75" t="s">
        <v>38</v>
      </c>
      <c r="J74" s="41" t="s">
        <v>10</v>
      </c>
      <c r="K74" s="84">
        <v>0</v>
      </c>
      <c r="L74" s="181">
        <f t="shared" si="5"/>
        <v>0</v>
      </c>
      <c r="M74" s="152">
        <v>76.55</v>
      </c>
      <c r="N74" s="164">
        <f t="shared" si="6"/>
        <v>91.86</v>
      </c>
      <c r="O74" s="112"/>
    </row>
    <row r="75" spans="1:20" ht="265.5" customHeight="1">
      <c r="A75" s="79"/>
      <c r="B75" s="92"/>
      <c r="C75" s="76" t="s">
        <v>59</v>
      </c>
      <c r="D75" s="77" t="s">
        <v>158</v>
      </c>
      <c r="E75" s="80" t="s">
        <v>60</v>
      </c>
      <c r="F75" s="81"/>
      <c r="G75" s="75" t="s">
        <v>22</v>
      </c>
      <c r="H75" s="88" t="s">
        <v>61</v>
      </c>
      <c r="I75" s="75" t="s">
        <v>38</v>
      </c>
      <c r="J75" s="41" t="s">
        <v>10</v>
      </c>
      <c r="K75" s="84">
        <v>0</v>
      </c>
      <c r="L75" s="181">
        <f t="shared" si="5"/>
        <v>0</v>
      </c>
      <c r="M75" s="152">
        <v>76.55</v>
      </c>
      <c r="N75" s="164">
        <f t="shared" si="6"/>
        <v>91.86</v>
      </c>
      <c r="O75" s="112"/>
    </row>
    <row r="76" spans="1:20" ht="277.5" customHeight="1">
      <c r="A76" s="79"/>
      <c r="B76" s="92"/>
      <c r="C76" s="50" t="s">
        <v>59</v>
      </c>
      <c r="D76" s="77" t="s">
        <v>197</v>
      </c>
      <c r="E76" s="56" t="s">
        <v>145</v>
      </c>
      <c r="F76" s="81"/>
      <c r="G76" s="75" t="s">
        <v>22</v>
      </c>
      <c r="H76" s="88" t="s">
        <v>61</v>
      </c>
      <c r="I76" s="75" t="s">
        <v>38</v>
      </c>
      <c r="J76" s="41" t="s">
        <v>10</v>
      </c>
      <c r="K76" s="84">
        <v>0</v>
      </c>
      <c r="L76" s="181">
        <f t="shared" si="5"/>
        <v>0</v>
      </c>
      <c r="M76" s="152">
        <v>76.55</v>
      </c>
      <c r="N76" s="164">
        <f t="shared" si="6"/>
        <v>91.86</v>
      </c>
      <c r="O76" s="112"/>
    </row>
    <row r="77" spans="1:20" ht="265.5" customHeight="1">
      <c r="A77" s="79"/>
      <c r="B77" s="133"/>
      <c r="C77" s="50" t="s">
        <v>59</v>
      </c>
      <c r="D77" s="59" t="s">
        <v>155</v>
      </c>
      <c r="E77" s="62" t="s">
        <v>156</v>
      </c>
      <c r="F77" s="82"/>
      <c r="G77" s="33" t="s">
        <v>22</v>
      </c>
      <c r="H77" s="86" t="s">
        <v>61</v>
      </c>
      <c r="I77" s="33" t="s">
        <v>38</v>
      </c>
      <c r="J77" s="41" t="s">
        <v>10</v>
      </c>
      <c r="K77" s="55">
        <v>0</v>
      </c>
      <c r="L77" s="176">
        <f t="shared" si="5"/>
        <v>0</v>
      </c>
      <c r="M77" s="148">
        <v>76.55</v>
      </c>
      <c r="N77" s="161">
        <f t="shared" si="6"/>
        <v>91.86</v>
      </c>
      <c r="O77" s="112"/>
    </row>
    <row r="78" spans="1:20" ht="48.75" customHeight="1">
      <c r="A78" s="187" t="s">
        <v>40</v>
      </c>
      <c r="B78" s="187"/>
      <c r="C78" s="187"/>
      <c r="D78" s="187"/>
      <c r="E78" s="187"/>
      <c r="F78" s="187"/>
      <c r="G78" s="187"/>
      <c r="H78" s="187"/>
      <c r="I78" s="187"/>
      <c r="J78" s="187"/>
      <c r="K78" s="187"/>
      <c r="L78" s="177">
        <f t="shared" si="5"/>
        <v>0</v>
      </c>
      <c r="M78" s="147"/>
      <c r="N78" s="160">
        <f t="shared" si="6"/>
        <v>0</v>
      </c>
    </row>
    <row r="79" spans="1:20" s="37" customFormat="1" ht="210.75" customHeight="1">
      <c r="A79" s="94"/>
      <c r="B79" s="47"/>
      <c r="C79" s="51" t="s">
        <v>41</v>
      </c>
      <c r="D79" s="101" t="s">
        <v>119</v>
      </c>
      <c r="E79" s="138" t="s">
        <v>120</v>
      </c>
      <c r="F79" s="47"/>
      <c r="G79" s="46" t="s">
        <v>9</v>
      </c>
      <c r="H79" s="46" t="s">
        <v>42</v>
      </c>
      <c r="I79" s="46" t="s">
        <v>38</v>
      </c>
      <c r="J79" s="102" t="s">
        <v>10</v>
      </c>
      <c r="K79" s="63">
        <v>0</v>
      </c>
      <c r="L79" s="182">
        <f t="shared" si="5"/>
        <v>0</v>
      </c>
      <c r="M79" s="153">
        <v>74.680000000000007</v>
      </c>
      <c r="N79" s="165">
        <f t="shared" si="6"/>
        <v>89.616</v>
      </c>
      <c r="O79" s="18"/>
      <c r="T79" s="38"/>
    </row>
    <row r="80" spans="1:20" s="37" customFormat="1" ht="210.75" customHeight="1">
      <c r="A80" s="94"/>
      <c r="B80" s="94"/>
      <c r="C80" s="76" t="s">
        <v>41</v>
      </c>
      <c r="D80" s="95" t="s">
        <v>96</v>
      </c>
      <c r="E80" s="111" t="s">
        <v>97</v>
      </c>
      <c r="F80" s="94"/>
      <c r="G80" s="75" t="s">
        <v>9</v>
      </c>
      <c r="H80" s="75" t="s">
        <v>42</v>
      </c>
      <c r="I80" s="75" t="s">
        <v>38</v>
      </c>
      <c r="J80" s="102">
        <v>50</v>
      </c>
      <c r="K80" s="78">
        <v>0</v>
      </c>
      <c r="L80" s="178">
        <f t="shared" si="5"/>
        <v>0</v>
      </c>
      <c r="M80" s="154">
        <v>74.680000000000007</v>
      </c>
      <c r="N80" s="162">
        <f t="shared" si="6"/>
        <v>89.616</v>
      </c>
      <c r="O80" s="18"/>
      <c r="T80" s="38"/>
    </row>
    <row r="81" spans="1:15" ht="224.25" customHeight="1">
      <c r="A81" s="79"/>
      <c r="B81" s="143"/>
      <c r="C81" s="51" t="s">
        <v>41</v>
      </c>
      <c r="D81" s="57" t="s">
        <v>71</v>
      </c>
      <c r="E81" s="62" t="s">
        <v>72</v>
      </c>
      <c r="F81" s="115"/>
      <c r="G81" s="46" t="s">
        <v>9</v>
      </c>
      <c r="H81" s="46" t="s">
        <v>42</v>
      </c>
      <c r="I81" s="46" t="s">
        <v>38</v>
      </c>
      <c r="J81" s="102" t="s">
        <v>10</v>
      </c>
      <c r="K81" s="63">
        <v>0</v>
      </c>
      <c r="L81" s="182">
        <f t="shared" si="5"/>
        <v>0</v>
      </c>
      <c r="M81" s="153">
        <v>74.680000000000007</v>
      </c>
      <c r="N81" s="165">
        <f t="shared" si="6"/>
        <v>89.616</v>
      </c>
      <c r="O81" s="18"/>
    </row>
    <row r="82" spans="1:15" ht="224.25" customHeight="1">
      <c r="A82" s="79"/>
      <c r="B82" s="96"/>
      <c r="C82" s="117" t="s">
        <v>41</v>
      </c>
      <c r="D82" s="77" t="s">
        <v>113</v>
      </c>
      <c r="E82" s="80" t="s">
        <v>114</v>
      </c>
      <c r="F82" s="97"/>
      <c r="G82" s="75" t="s">
        <v>9</v>
      </c>
      <c r="H82" s="88" t="s">
        <v>42</v>
      </c>
      <c r="I82" s="75" t="s">
        <v>38</v>
      </c>
      <c r="J82" s="102">
        <v>35</v>
      </c>
      <c r="K82" s="78">
        <v>0</v>
      </c>
      <c r="L82" s="178">
        <f t="shared" si="5"/>
        <v>0</v>
      </c>
      <c r="M82" s="154">
        <v>74.680000000000007</v>
      </c>
      <c r="N82" s="162">
        <f t="shared" si="6"/>
        <v>89.616</v>
      </c>
      <c r="O82" s="18"/>
    </row>
    <row r="83" spans="1:15" ht="224.25" customHeight="1">
      <c r="A83" s="75"/>
      <c r="B83" s="46"/>
      <c r="C83" s="51" t="s">
        <v>41</v>
      </c>
      <c r="D83" s="63" t="s">
        <v>76</v>
      </c>
      <c r="E83" s="62" t="s">
        <v>77</v>
      </c>
      <c r="F83" s="46"/>
      <c r="G83" s="46" t="s">
        <v>9</v>
      </c>
      <c r="H83" s="46" t="s">
        <v>42</v>
      </c>
      <c r="I83" s="46" t="s">
        <v>38</v>
      </c>
      <c r="J83" s="102" t="s">
        <v>10</v>
      </c>
      <c r="K83" s="63">
        <v>0</v>
      </c>
      <c r="L83" s="182">
        <f t="shared" si="5"/>
        <v>0</v>
      </c>
      <c r="M83" s="153">
        <v>74.680000000000007</v>
      </c>
      <c r="N83" s="165">
        <f t="shared" si="6"/>
        <v>89.616</v>
      </c>
      <c r="O83" s="18"/>
    </row>
    <row r="84" spans="1:15" ht="224.25" customHeight="1">
      <c r="A84" s="79"/>
      <c r="B84" s="96"/>
      <c r="C84" s="76" t="s">
        <v>41</v>
      </c>
      <c r="D84" s="77" t="s">
        <v>43</v>
      </c>
      <c r="E84" s="80" t="s">
        <v>44</v>
      </c>
      <c r="F84" s="97"/>
      <c r="G84" s="75" t="s">
        <v>9</v>
      </c>
      <c r="H84" s="75" t="s">
        <v>42</v>
      </c>
      <c r="I84" s="75" t="s">
        <v>38</v>
      </c>
      <c r="J84" s="75">
        <v>10</v>
      </c>
      <c r="K84" s="78">
        <v>0</v>
      </c>
      <c r="L84" s="178">
        <f t="shared" si="5"/>
        <v>0</v>
      </c>
      <c r="M84" s="154">
        <v>74.680000000000007</v>
      </c>
      <c r="N84" s="162">
        <f t="shared" si="6"/>
        <v>89.616</v>
      </c>
      <c r="O84" s="18"/>
    </row>
    <row r="85" spans="1:15" ht="224.25" customHeight="1">
      <c r="A85" s="79"/>
      <c r="B85" s="96"/>
      <c r="C85" s="76" t="s">
        <v>41</v>
      </c>
      <c r="D85" s="77" t="s">
        <v>75</v>
      </c>
      <c r="E85" s="80" t="s">
        <v>45</v>
      </c>
      <c r="F85" s="97"/>
      <c r="G85" s="75" t="s">
        <v>9</v>
      </c>
      <c r="H85" s="75" t="s">
        <v>42</v>
      </c>
      <c r="I85" s="75" t="s">
        <v>38</v>
      </c>
      <c r="J85" s="102">
        <v>21</v>
      </c>
      <c r="K85" s="78">
        <v>0</v>
      </c>
      <c r="L85" s="178">
        <f t="shared" si="5"/>
        <v>0</v>
      </c>
      <c r="M85" s="154">
        <v>74.680000000000007</v>
      </c>
      <c r="N85" s="162">
        <f t="shared" si="6"/>
        <v>89.616</v>
      </c>
      <c r="O85" s="18"/>
    </row>
    <row r="86" spans="1:15" ht="224.25" customHeight="1">
      <c r="A86" s="79"/>
      <c r="B86" s="96"/>
      <c r="C86" s="76" t="s">
        <v>41</v>
      </c>
      <c r="D86" s="77" t="s">
        <v>79</v>
      </c>
      <c r="E86" s="80" t="s">
        <v>80</v>
      </c>
      <c r="F86" s="97"/>
      <c r="G86" s="75" t="s">
        <v>9</v>
      </c>
      <c r="H86" s="75" t="s">
        <v>42</v>
      </c>
      <c r="I86" s="75" t="s">
        <v>38</v>
      </c>
      <c r="J86" s="102" t="s">
        <v>10</v>
      </c>
      <c r="K86" s="78">
        <v>0</v>
      </c>
      <c r="L86" s="178">
        <f t="shared" si="5"/>
        <v>0</v>
      </c>
      <c r="M86" s="154">
        <v>74.680000000000007</v>
      </c>
      <c r="N86" s="162">
        <f t="shared" si="6"/>
        <v>89.616</v>
      </c>
      <c r="O86" s="18"/>
    </row>
    <row r="87" spans="1:15" ht="224.25" customHeight="1">
      <c r="A87" s="79"/>
      <c r="B87" s="96"/>
      <c r="C87" s="76" t="s">
        <v>41</v>
      </c>
      <c r="D87" s="77" t="s">
        <v>212</v>
      </c>
      <c r="E87" s="80" t="s">
        <v>81</v>
      </c>
      <c r="F87" s="97"/>
      <c r="G87" s="75" t="s">
        <v>9</v>
      </c>
      <c r="H87" s="75" t="s">
        <v>42</v>
      </c>
      <c r="I87" s="75" t="s">
        <v>38</v>
      </c>
      <c r="J87" s="75">
        <v>6</v>
      </c>
      <c r="K87" s="78">
        <v>0</v>
      </c>
      <c r="L87" s="178">
        <f t="shared" si="5"/>
        <v>0</v>
      </c>
      <c r="M87" s="154">
        <v>74.680000000000007</v>
      </c>
      <c r="N87" s="162">
        <f t="shared" si="6"/>
        <v>89.616</v>
      </c>
      <c r="O87" s="18"/>
    </row>
    <row r="88" spans="1:15" ht="57.75" customHeight="1">
      <c r="A88" s="187" t="s">
        <v>64</v>
      </c>
      <c r="B88" s="187"/>
      <c r="C88" s="187"/>
      <c r="D88" s="187"/>
      <c r="E88" s="187"/>
      <c r="F88" s="187"/>
      <c r="G88" s="187"/>
      <c r="H88" s="187"/>
      <c r="I88" s="187"/>
      <c r="J88" s="187"/>
      <c r="K88" s="187"/>
      <c r="L88" s="177">
        <f t="shared" si="5"/>
        <v>0</v>
      </c>
      <c r="M88" s="147"/>
      <c r="N88" s="160">
        <f t="shared" si="6"/>
        <v>0</v>
      </c>
    </row>
    <row r="89" spans="1:15" ht="222" customHeight="1">
      <c r="A89" s="79"/>
      <c r="B89" s="96"/>
      <c r="C89" s="76" t="s">
        <v>41</v>
      </c>
      <c r="D89" s="77" t="s">
        <v>85</v>
      </c>
      <c r="E89" s="80" t="s">
        <v>80</v>
      </c>
      <c r="F89" s="97"/>
      <c r="G89" s="75" t="s">
        <v>22</v>
      </c>
      <c r="H89" s="75" t="s">
        <v>42</v>
      </c>
      <c r="I89" s="75" t="s">
        <v>38</v>
      </c>
      <c r="J89" s="102">
        <v>72</v>
      </c>
      <c r="K89" s="78">
        <v>0</v>
      </c>
      <c r="L89" s="178">
        <f t="shared" si="5"/>
        <v>0</v>
      </c>
      <c r="M89" s="154">
        <v>93.35</v>
      </c>
      <c r="N89" s="162">
        <f t="shared" si="6"/>
        <v>112.02</v>
      </c>
      <c r="O89" s="43"/>
    </row>
    <row r="90" spans="1:15" ht="222" customHeight="1">
      <c r="A90" s="79"/>
      <c r="B90" s="96"/>
      <c r="C90" s="76" t="s">
        <v>41</v>
      </c>
      <c r="D90" s="77" t="s">
        <v>188</v>
      </c>
      <c r="E90" s="80" t="s">
        <v>189</v>
      </c>
      <c r="F90" s="97"/>
      <c r="G90" s="75" t="s">
        <v>22</v>
      </c>
      <c r="H90" s="75" t="s">
        <v>42</v>
      </c>
      <c r="I90" s="75" t="s">
        <v>38</v>
      </c>
      <c r="J90" s="102" t="s">
        <v>10</v>
      </c>
      <c r="K90" s="78">
        <v>0</v>
      </c>
      <c r="L90" s="178">
        <f t="shared" si="5"/>
        <v>0</v>
      </c>
      <c r="M90" s="154">
        <v>93.35</v>
      </c>
      <c r="N90" s="162">
        <f t="shared" si="6"/>
        <v>112.02</v>
      </c>
      <c r="O90" s="43"/>
    </row>
    <row r="91" spans="1:15" ht="222" customHeight="1">
      <c r="A91" s="79"/>
      <c r="B91" s="96"/>
      <c r="C91" s="76" t="s">
        <v>41</v>
      </c>
      <c r="D91" s="77" t="s">
        <v>148</v>
      </c>
      <c r="E91" s="80" t="s">
        <v>86</v>
      </c>
      <c r="F91" s="97"/>
      <c r="G91" s="75" t="s">
        <v>22</v>
      </c>
      <c r="H91" s="75" t="s">
        <v>42</v>
      </c>
      <c r="I91" s="75" t="s">
        <v>38</v>
      </c>
      <c r="J91" s="75">
        <v>46</v>
      </c>
      <c r="K91" s="78">
        <v>0</v>
      </c>
      <c r="L91" s="178">
        <f t="shared" si="5"/>
        <v>0</v>
      </c>
      <c r="M91" s="154">
        <v>93.35</v>
      </c>
      <c r="N91" s="162">
        <f t="shared" si="6"/>
        <v>112.02</v>
      </c>
      <c r="O91" s="43"/>
    </row>
    <row r="92" spans="1:15" ht="222" customHeight="1">
      <c r="A92" s="79"/>
      <c r="B92" s="96"/>
      <c r="C92" s="76" t="s">
        <v>41</v>
      </c>
      <c r="D92" s="77" t="s">
        <v>125</v>
      </c>
      <c r="E92" s="111" t="s">
        <v>120</v>
      </c>
      <c r="F92" s="97"/>
      <c r="G92" s="75" t="s">
        <v>22</v>
      </c>
      <c r="H92" s="75" t="s">
        <v>42</v>
      </c>
      <c r="I92" s="75" t="s">
        <v>38</v>
      </c>
      <c r="J92" s="102" t="s">
        <v>10</v>
      </c>
      <c r="K92" s="78">
        <v>0</v>
      </c>
      <c r="L92" s="178">
        <f t="shared" si="5"/>
        <v>0</v>
      </c>
      <c r="M92" s="154">
        <v>93.35</v>
      </c>
      <c r="N92" s="162">
        <f t="shared" si="6"/>
        <v>112.02</v>
      </c>
      <c r="O92" s="43"/>
    </row>
    <row r="93" spans="1:15" ht="222" customHeight="1">
      <c r="A93" s="79"/>
      <c r="B93" s="96"/>
      <c r="C93" s="76" t="s">
        <v>41</v>
      </c>
      <c r="D93" s="77" t="s">
        <v>238</v>
      </c>
      <c r="E93" s="62" t="s">
        <v>112</v>
      </c>
      <c r="F93" s="97"/>
      <c r="G93" s="75" t="s">
        <v>22</v>
      </c>
      <c r="H93" s="75" t="s">
        <v>42</v>
      </c>
      <c r="I93" s="75" t="s">
        <v>38</v>
      </c>
      <c r="J93" s="102" t="s">
        <v>10</v>
      </c>
      <c r="K93" s="78">
        <v>0</v>
      </c>
      <c r="L93" s="178">
        <f t="shared" si="5"/>
        <v>0</v>
      </c>
      <c r="M93" s="154">
        <v>93.35</v>
      </c>
      <c r="N93" s="162">
        <f t="shared" ref="N93:N110" si="7">M93*1.2</f>
        <v>112.02</v>
      </c>
      <c r="O93" s="43"/>
    </row>
    <row r="94" spans="1:15" ht="222" customHeight="1">
      <c r="A94" s="79"/>
      <c r="B94" s="96"/>
      <c r="C94" s="76" t="s">
        <v>41</v>
      </c>
      <c r="D94" s="77" t="s">
        <v>126</v>
      </c>
      <c r="E94" s="80" t="s">
        <v>114</v>
      </c>
      <c r="F94" s="97"/>
      <c r="G94" s="75" t="s">
        <v>22</v>
      </c>
      <c r="H94" s="75" t="s">
        <v>42</v>
      </c>
      <c r="I94" s="75" t="s">
        <v>38</v>
      </c>
      <c r="J94" s="102" t="s">
        <v>10</v>
      </c>
      <c r="K94" s="78">
        <v>0</v>
      </c>
      <c r="L94" s="178">
        <f t="shared" si="5"/>
        <v>0</v>
      </c>
      <c r="M94" s="154">
        <v>93.35</v>
      </c>
      <c r="N94" s="162">
        <f t="shared" si="7"/>
        <v>112.02</v>
      </c>
      <c r="O94" s="43"/>
    </row>
    <row r="95" spans="1:15" ht="222" customHeight="1">
      <c r="A95" s="79"/>
      <c r="B95" s="96"/>
      <c r="C95" s="76" t="s">
        <v>41</v>
      </c>
      <c r="D95" s="77" t="s">
        <v>93</v>
      </c>
      <c r="E95" s="80" t="s">
        <v>81</v>
      </c>
      <c r="F95" s="97"/>
      <c r="G95" s="75" t="s">
        <v>22</v>
      </c>
      <c r="H95" s="75" t="s">
        <v>42</v>
      </c>
      <c r="I95" s="75" t="s">
        <v>38</v>
      </c>
      <c r="J95" s="102" t="s">
        <v>10</v>
      </c>
      <c r="K95" s="78">
        <v>0</v>
      </c>
      <c r="L95" s="178">
        <f t="shared" si="5"/>
        <v>0</v>
      </c>
      <c r="M95" s="154">
        <v>93.35</v>
      </c>
      <c r="N95" s="162">
        <f t="shared" si="7"/>
        <v>112.02</v>
      </c>
      <c r="O95" s="43"/>
    </row>
    <row r="96" spans="1:15" ht="222" customHeight="1">
      <c r="A96" s="79"/>
      <c r="B96" s="96"/>
      <c r="C96" s="76" t="s">
        <v>41</v>
      </c>
      <c r="D96" s="77" t="s">
        <v>65</v>
      </c>
      <c r="E96" s="80" t="s">
        <v>44</v>
      </c>
      <c r="F96" s="97"/>
      <c r="G96" s="75" t="s">
        <v>22</v>
      </c>
      <c r="H96" s="75" t="s">
        <v>42</v>
      </c>
      <c r="I96" s="75" t="s">
        <v>38</v>
      </c>
      <c r="J96" s="102" t="s">
        <v>10</v>
      </c>
      <c r="K96" s="78">
        <v>0</v>
      </c>
      <c r="L96" s="178">
        <f t="shared" si="5"/>
        <v>0</v>
      </c>
      <c r="M96" s="154">
        <v>93.35</v>
      </c>
      <c r="N96" s="162">
        <f t="shared" si="7"/>
        <v>112.02</v>
      </c>
      <c r="O96" s="43"/>
    </row>
    <row r="97" spans="1:29" ht="222" customHeight="1">
      <c r="A97" s="79"/>
      <c r="B97" s="96"/>
      <c r="C97" s="76" t="s">
        <v>41</v>
      </c>
      <c r="D97" s="77" t="s">
        <v>121</v>
      </c>
      <c r="E97" s="80" t="s">
        <v>78</v>
      </c>
      <c r="F97" s="97"/>
      <c r="G97" s="75" t="s">
        <v>22</v>
      </c>
      <c r="H97" s="75" t="s">
        <v>42</v>
      </c>
      <c r="I97" s="75" t="s">
        <v>38</v>
      </c>
      <c r="J97" s="102" t="s">
        <v>10</v>
      </c>
      <c r="K97" s="78">
        <v>0</v>
      </c>
      <c r="L97" s="178">
        <f t="shared" si="5"/>
        <v>0</v>
      </c>
      <c r="M97" s="154">
        <v>93.35</v>
      </c>
      <c r="N97" s="162">
        <f t="shared" si="7"/>
        <v>112.02</v>
      </c>
      <c r="O97" s="43"/>
    </row>
    <row r="98" spans="1:29" ht="64.5" customHeight="1">
      <c r="A98" s="187" t="s">
        <v>224</v>
      </c>
      <c r="B98" s="187"/>
      <c r="C98" s="187"/>
      <c r="D98" s="187"/>
      <c r="E98" s="187"/>
      <c r="F98" s="187"/>
      <c r="G98" s="187"/>
      <c r="H98" s="187"/>
      <c r="I98" s="187"/>
      <c r="J98" s="187"/>
      <c r="K98" s="187"/>
      <c r="L98" s="177">
        <f t="shared" si="5"/>
        <v>0</v>
      </c>
      <c r="M98" s="147"/>
      <c r="N98" s="160">
        <f t="shared" si="7"/>
        <v>0</v>
      </c>
      <c r="O98" s="43"/>
    </row>
    <row r="99" spans="1:29" ht="268.5" customHeight="1">
      <c r="A99" s="79"/>
      <c r="B99" s="96"/>
      <c r="C99" s="76" t="s">
        <v>198</v>
      </c>
      <c r="D99" s="77" t="s">
        <v>236</v>
      </c>
      <c r="E99" s="80" t="s">
        <v>237</v>
      </c>
      <c r="F99" s="97"/>
      <c r="G99" s="75" t="s">
        <v>9</v>
      </c>
      <c r="H99" s="75" t="s">
        <v>199</v>
      </c>
      <c r="I99" s="113" t="s">
        <v>29</v>
      </c>
      <c r="J99" s="75">
        <v>15</v>
      </c>
      <c r="K99" s="78">
        <v>0</v>
      </c>
      <c r="L99" s="178">
        <f t="shared" si="5"/>
        <v>0</v>
      </c>
      <c r="M99" s="154">
        <v>93.35</v>
      </c>
      <c r="N99" s="162">
        <f t="shared" si="7"/>
        <v>112.02</v>
      </c>
      <c r="O99" s="43"/>
    </row>
    <row r="100" spans="1:29" ht="52.5" customHeight="1">
      <c r="A100" s="187" t="s">
        <v>157</v>
      </c>
      <c r="B100" s="187"/>
      <c r="C100" s="187"/>
      <c r="D100" s="187"/>
      <c r="E100" s="187"/>
      <c r="F100" s="187"/>
      <c r="G100" s="187"/>
      <c r="H100" s="187"/>
      <c r="I100" s="187"/>
      <c r="J100" s="187"/>
      <c r="K100" s="187"/>
      <c r="L100" s="177">
        <f t="shared" si="5"/>
        <v>0</v>
      </c>
      <c r="M100" s="147"/>
      <c r="N100" s="160">
        <f t="shared" si="7"/>
        <v>0</v>
      </c>
      <c r="O100" s="52"/>
      <c r="S100" s="6"/>
      <c r="T100" s="1"/>
    </row>
    <row r="101" spans="1:29" ht="235.5" customHeight="1">
      <c r="A101" s="79"/>
      <c r="B101" s="92"/>
      <c r="C101" s="76" t="s">
        <v>88</v>
      </c>
      <c r="D101" s="77" t="s">
        <v>201</v>
      </c>
      <c r="E101" s="80" t="s">
        <v>202</v>
      </c>
      <c r="F101" s="81"/>
      <c r="G101" s="75" t="s">
        <v>84</v>
      </c>
      <c r="H101" s="75" t="s">
        <v>39</v>
      </c>
      <c r="I101" s="113" t="s">
        <v>29</v>
      </c>
      <c r="J101" s="75">
        <v>6</v>
      </c>
      <c r="K101" s="78">
        <v>0</v>
      </c>
      <c r="L101" s="178">
        <f t="shared" si="5"/>
        <v>0</v>
      </c>
      <c r="M101" s="154">
        <v>116.22</v>
      </c>
      <c r="N101" s="162">
        <f t="shared" si="7"/>
        <v>139.464</v>
      </c>
      <c r="O101" s="52"/>
      <c r="S101" s="6"/>
      <c r="T101" s="1"/>
    </row>
    <row r="102" spans="1:29" ht="235.5" customHeight="1">
      <c r="A102" s="79"/>
      <c r="B102" s="92"/>
      <c r="C102" s="76" t="s">
        <v>88</v>
      </c>
      <c r="D102" s="77" t="s">
        <v>190</v>
      </c>
      <c r="E102" s="80" t="s">
        <v>191</v>
      </c>
      <c r="F102" s="81"/>
      <c r="G102" s="75" t="s">
        <v>84</v>
      </c>
      <c r="H102" s="75" t="s">
        <v>39</v>
      </c>
      <c r="I102" s="113" t="s">
        <v>29</v>
      </c>
      <c r="J102" s="113">
        <v>61</v>
      </c>
      <c r="K102" s="78">
        <v>0</v>
      </c>
      <c r="L102" s="178">
        <f t="shared" si="5"/>
        <v>0</v>
      </c>
      <c r="M102" s="154">
        <v>116.22</v>
      </c>
      <c r="N102" s="162">
        <f t="shared" si="7"/>
        <v>139.464</v>
      </c>
      <c r="O102" s="52"/>
      <c r="S102" s="6"/>
      <c r="T102" s="1"/>
    </row>
    <row r="103" spans="1:29" ht="51" customHeight="1">
      <c r="A103" s="187" t="s">
        <v>70</v>
      </c>
      <c r="B103" s="187"/>
      <c r="C103" s="187"/>
      <c r="D103" s="187"/>
      <c r="E103" s="187"/>
      <c r="F103" s="187"/>
      <c r="G103" s="187"/>
      <c r="H103" s="187"/>
      <c r="I103" s="187"/>
      <c r="J103" s="187"/>
      <c r="K103" s="187"/>
      <c r="L103" s="177">
        <f t="shared" ref="L103:L110" si="8">K103*N103</f>
        <v>0</v>
      </c>
      <c r="M103" s="147"/>
      <c r="N103" s="160">
        <f t="shared" si="7"/>
        <v>0</v>
      </c>
      <c r="O103" s="32"/>
    </row>
    <row r="104" spans="1:29" ht="198" customHeight="1">
      <c r="A104" s="79"/>
      <c r="B104" s="92"/>
      <c r="C104" s="76" t="s">
        <v>66</v>
      </c>
      <c r="D104" s="77" t="s">
        <v>67</v>
      </c>
      <c r="E104" s="80" t="s">
        <v>68</v>
      </c>
      <c r="F104" s="81"/>
      <c r="G104" s="75" t="s">
        <v>28</v>
      </c>
      <c r="H104" s="75" t="s">
        <v>69</v>
      </c>
      <c r="I104" s="75" t="s">
        <v>29</v>
      </c>
      <c r="J104" s="75">
        <v>10</v>
      </c>
      <c r="K104" s="84">
        <v>0</v>
      </c>
      <c r="L104" s="181">
        <f t="shared" si="8"/>
        <v>0</v>
      </c>
      <c r="M104" s="152">
        <v>107.81</v>
      </c>
      <c r="N104" s="164">
        <f t="shared" si="7"/>
        <v>129.37199999999999</v>
      </c>
      <c r="O104" s="36"/>
      <c r="S104" s="6"/>
      <c r="T104" s="1"/>
    </row>
    <row r="105" spans="1:29" ht="64.5" customHeight="1">
      <c r="A105" s="94"/>
      <c r="B105" s="67"/>
      <c r="C105" s="68"/>
      <c r="D105" s="69"/>
      <c r="E105" s="118" t="s">
        <v>100</v>
      </c>
      <c r="F105" s="118"/>
      <c r="G105" s="70"/>
      <c r="H105" s="70"/>
      <c r="I105" s="71"/>
      <c r="J105" s="72"/>
      <c r="K105" s="73"/>
      <c r="L105" s="184">
        <f t="shared" si="8"/>
        <v>0</v>
      </c>
      <c r="M105" s="157"/>
      <c r="N105" s="167">
        <f t="shared" si="7"/>
        <v>0</v>
      </c>
      <c r="O105" s="52"/>
    </row>
    <row r="106" spans="1:29" ht="234" customHeight="1">
      <c r="A106" s="94"/>
      <c r="B106" s="99"/>
      <c r="C106" s="100" t="s">
        <v>99</v>
      </c>
      <c r="D106" s="95" t="s">
        <v>101</v>
      </c>
      <c r="E106" s="111" t="s">
        <v>102</v>
      </c>
      <c r="F106" s="81"/>
      <c r="G106" s="75" t="s">
        <v>9</v>
      </c>
      <c r="H106" s="75" t="s">
        <v>98</v>
      </c>
      <c r="I106" s="75" t="s">
        <v>29</v>
      </c>
      <c r="J106" s="75">
        <v>50</v>
      </c>
      <c r="K106" s="78">
        <v>0</v>
      </c>
      <c r="L106" s="178">
        <f t="shared" si="8"/>
        <v>0</v>
      </c>
      <c r="M106" s="154">
        <v>116.22</v>
      </c>
      <c r="N106" s="162">
        <f t="shared" si="7"/>
        <v>139.464</v>
      </c>
      <c r="O106" s="52"/>
    </row>
    <row r="107" spans="1:29" ht="59.25" customHeight="1">
      <c r="A107" s="187" t="s">
        <v>213</v>
      </c>
      <c r="B107" s="187"/>
      <c r="C107" s="187"/>
      <c r="D107" s="187"/>
      <c r="E107" s="187"/>
      <c r="F107" s="187"/>
      <c r="G107" s="187"/>
      <c r="H107" s="187"/>
      <c r="I107" s="187"/>
      <c r="J107" s="187"/>
      <c r="K107" s="187"/>
      <c r="L107" s="177">
        <f t="shared" si="8"/>
        <v>0</v>
      </c>
      <c r="M107" s="147"/>
      <c r="N107" s="160">
        <f t="shared" si="7"/>
        <v>0</v>
      </c>
      <c r="O107" s="52"/>
    </row>
    <row r="108" spans="1:29" ht="234" customHeight="1">
      <c r="A108" s="94"/>
      <c r="B108" s="99"/>
      <c r="C108" s="100" t="s">
        <v>214</v>
      </c>
      <c r="D108" s="95" t="s">
        <v>217</v>
      </c>
      <c r="E108" s="89" t="s">
        <v>218</v>
      </c>
      <c r="F108" s="81"/>
      <c r="G108" s="75" t="s">
        <v>9</v>
      </c>
      <c r="H108" s="75" t="s">
        <v>215</v>
      </c>
      <c r="I108" s="75" t="s">
        <v>216</v>
      </c>
      <c r="J108" s="34" t="s">
        <v>10</v>
      </c>
      <c r="K108" s="78">
        <v>0</v>
      </c>
      <c r="L108" s="178">
        <f t="shared" si="8"/>
        <v>0</v>
      </c>
      <c r="M108" s="154">
        <v>280.04000000000002</v>
      </c>
      <c r="N108" s="162">
        <f t="shared" si="7"/>
        <v>336.048</v>
      </c>
      <c r="O108" s="52"/>
    </row>
    <row r="109" spans="1:29" ht="277.5" customHeight="1">
      <c r="A109" s="94"/>
      <c r="B109" s="99"/>
      <c r="C109" s="100" t="s">
        <v>214</v>
      </c>
      <c r="D109" s="95" t="s">
        <v>239</v>
      </c>
      <c r="E109" s="90" t="s">
        <v>240</v>
      </c>
      <c r="F109" s="81"/>
      <c r="G109" s="75" t="s">
        <v>9</v>
      </c>
      <c r="H109" s="75" t="s">
        <v>215</v>
      </c>
      <c r="I109" s="75" t="s">
        <v>216</v>
      </c>
      <c r="J109" s="116">
        <v>2</v>
      </c>
      <c r="K109" s="78">
        <v>0</v>
      </c>
      <c r="L109" s="178">
        <f t="shared" si="8"/>
        <v>0</v>
      </c>
      <c r="M109" s="154">
        <v>280.04000000000002</v>
      </c>
      <c r="N109" s="162">
        <f t="shared" si="7"/>
        <v>336.048</v>
      </c>
      <c r="O109" s="52"/>
    </row>
    <row r="110" spans="1:29" ht="234" customHeight="1" thickBot="1">
      <c r="A110" s="94"/>
      <c r="B110" s="99" t="s">
        <v>229</v>
      </c>
      <c r="C110" s="100" t="s">
        <v>214</v>
      </c>
      <c r="D110" s="95" t="s">
        <v>227</v>
      </c>
      <c r="E110" s="89" t="s">
        <v>228</v>
      </c>
      <c r="F110" s="81"/>
      <c r="G110" s="75" t="s">
        <v>9</v>
      </c>
      <c r="H110" s="75" t="s">
        <v>215</v>
      </c>
      <c r="I110" s="75" t="s">
        <v>216</v>
      </c>
      <c r="J110" s="34">
        <v>4</v>
      </c>
      <c r="K110" s="78">
        <v>0</v>
      </c>
      <c r="L110" s="178">
        <f t="shared" si="8"/>
        <v>0</v>
      </c>
      <c r="M110" s="154">
        <v>280.04000000000002</v>
      </c>
      <c r="N110" s="162">
        <f t="shared" si="7"/>
        <v>336.048</v>
      </c>
      <c r="O110" s="52"/>
    </row>
    <row r="111" spans="1:29" ht="46.5" hidden="1" customHeight="1">
      <c r="D111" s="54"/>
      <c r="E111" s="54"/>
      <c r="F111" s="13"/>
      <c r="H111" s="13"/>
      <c r="I111" s="13"/>
      <c r="J111" s="13"/>
      <c r="Q111" s="20" t="s">
        <v>49</v>
      </c>
      <c r="R111" s="21" t="s">
        <v>51</v>
      </c>
      <c r="S111" s="28" t="s">
        <v>52</v>
      </c>
      <c r="T111" s="22" t="s">
        <v>46</v>
      </c>
      <c r="U111" s="22" t="s">
        <v>50</v>
      </c>
      <c r="V111" s="23" t="s">
        <v>14</v>
      </c>
      <c r="W111" s="23">
        <v>400</v>
      </c>
      <c r="X111" s="24">
        <v>559</v>
      </c>
      <c r="Y111" s="24">
        <v>508</v>
      </c>
      <c r="Z111" s="24">
        <v>466</v>
      </c>
      <c r="AA111" s="25">
        <v>0</v>
      </c>
      <c r="AB111" s="26">
        <v>0</v>
      </c>
      <c r="AC111" s="27">
        <f>AB111*X111</f>
        <v>0</v>
      </c>
    </row>
    <row r="112" spans="1:29" ht="46.5" hidden="1" customHeight="1">
      <c r="D112" s="54"/>
      <c r="E112" s="54"/>
      <c r="F112" s="13"/>
      <c r="H112" s="13"/>
      <c r="I112" s="13"/>
      <c r="J112" s="13"/>
      <c r="Q112" s="20" t="s">
        <v>49</v>
      </c>
      <c r="R112" s="21" t="s">
        <v>53</v>
      </c>
      <c r="S112" s="28" t="s">
        <v>54</v>
      </c>
      <c r="T112" s="22" t="s">
        <v>46</v>
      </c>
      <c r="U112" s="22" t="s">
        <v>50</v>
      </c>
      <c r="V112" s="23" t="s">
        <v>14</v>
      </c>
      <c r="W112" s="23">
        <v>400</v>
      </c>
      <c r="X112" s="24">
        <v>559</v>
      </c>
      <c r="Y112" s="24">
        <v>508</v>
      </c>
      <c r="Z112" s="24">
        <v>466</v>
      </c>
      <c r="AA112" s="25">
        <v>0</v>
      </c>
      <c r="AB112" s="26">
        <v>0</v>
      </c>
      <c r="AC112" s="27">
        <f>AB112*X112</f>
        <v>0</v>
      </c>
    </row>
    <row r="113" spans="1:20" ht="25.5" hidden="1" customHeight="1">
      <c r="D113" s="54"/>
      <c r="E113" s="54"/>
      <c r="F113" s="13"/>
      <c r="H113" s="13"/>
      <c r="I113" s="13"/>
      <c r="J113" s="13"/>
    </row>
    <row r="114" spans="1:20" ht="25.5" hidden="1" customHeight="1">
      <c r="D114" s="54"/>
      <c r="E114" s="54"/>
      <c r="F114" s="13"/>
      <c r="H114" s="13"/>
      <c r="I114" s="13"/>
      <c r="J114" s="13"/>
    </row>
    <row r="115" spans="1:20" ht="55.5" customHeight="1" thickBot="1">
      <c r="D115" s="54"/>
      <c r="E115" s="54"/>
      <c r="F115" s="13"/>
      <c r="H115" s="13"/>
      <c r="I115" s="13"/>
      <c r="J115" s="13"/>
      <c r="L115" s="144">
        <f>SUM(L7:L114)</f>
        <v>0</v>
      </c>
      <c r="M115" s="185" t="s">
        <v>253</v>
      </c>
      <c r="N115" s="186">
        <f>L115</f>
        <v>0</v>
      </c>
    </row>
    <row r="116" spans="1:20" ht="33.75">
      <c r="B116" s="64"/>
      <c r="C116" s="65"/>
      <c r="D116" s="66"/>
      <c r="E116" s="54"/>
      <c r="F116" s="13"/>
      <c r="H116" s="13"/>
      <c r="I116" s="13"/>
      <c r="J116" s="13"/>
    </row>
    <row r="117" spans="1:20">
      <c r="D117" s="54"/>
      <c r="E117" s="54"/>
      <c r="F117" s="13"/>
      <c r="H117" s="13"/>
      <c r="I117" s="13"/>
      <c r="J117" s="13"/>
    </row>
    <row r="118" spans="1:20">
      <c r="D118" s="54"/>
      <c r="E118" s="54"/>
      <c r="F118" s="13"/>
      <c r="H118" s="13"/>
      <c r="I118" s="13"/>
      <c r="J118" s="13"/>
    </row>
    <row r="119" spans="1:20">
      <c r="D119" s="54"/>
      <c r="E119" s="54"/>
      <c r="F119" s="13"/>
      <c r="H119" s="13"/>
      <c r="I119" s="13"/>
      <c r="J119" s="13"/>
    </row>
    <row r="120" spans="1:20">
      <c r="D120" s="54"/>
      <c r="E120" s="54"/>
      <c r="F120" s="13"/>
      <c r="H120" s="13"/>
      <c r="I120" s="13"/>
      <c r="J120" s="13"/>
    </row>
    <row r="121" spans="1:20" s="30" customFormat="1">
      <c r="A121" s="93"/>
      <c r="B121" s="1"/>
      <c r="C121" s="48"/>
      <c r="D121" s="54"/>
      <c r="E121" s="54"/>
      <c r="F121" s="13"/>
      <c r="G121" s="13"/>
      <c r="H121" s="13"/>
      <c r="I121" s="13"/>
      <c r="J121" s="13"/>
      <c r="K121" s="53"/>
      <c r="L121" s="144"/>
      <c r="M121" s="144"/>
      <c r="N121" s="158"/>
      <c r="O121" s="29"/>
      <c r="T121" s="31"/>
    </row>
    <row r="122" spans="1:20" s="30" customFormat="1">
      <c r="A122" s="171"/>
      <c r="C122" s="49"/>
      <c r="D122" s="54"/>
      <c r="E122" s="54"/>
      <c r="F122" s="13"/>
      <c r="G122" s="13"/>
      <c r="H122" s="13"/>
      <c r="I122" s="13"/>
      <c r="J122" s="13"/>
      <c r="K122" s="54"/>
      <c r="L122" s="145"/>
      <c r="M122" s="145"/>
      <c r="N122" s="159"/>
      <c r="O122" s="29"/>
      <c r="T122" s="31"/>
    </row>
    <row r="123" spans="1:20" s="30" customFormat="1">
      <c r="A123" s="171"/>
      <c r="C123" s="49"/>
      <c r="D123" s="54"/>
      <c r="E123" s="54"/>
      <c r="F123" s="13"/>
      <c r="G123" s="13"/>
      <c r="H123" s="13"/>
      <c r="I123" s="13"/>
      <c r="J123" s="13"/>
      <c r="K123" s="54"/>
      <c r="L123" s="145"/>
      <c r="M123" s="145"/>
      <c r="N123" s="159"/>
      <c r="O123" s="29"/>
      <c r="T123" s="31"/>
    </row>
    <row r="124" spans="1:20" s="30" customFormat="1">
      <c r="A124" s="171"/>
      <c r="C124" s="49"/>
      <c r="D124" s="54"/>
      <c r="E124" s="54"/>
      <c r="F124" s="13"/>
      <c r="G124" s="13"/>
      <c r="H124" s="13"/>
      <c r="I124" s="13"/>
      <c r="J124" s="13"/>
      <c r="K124" s="54"/>
      <c r="L124" s="145"/>
      <c r="M124" s="145"/>
      <c r="N124" s="159"/>
      <c r="O124" s="29"/>
      <c r="T124" s="31"/>
    </row>
    <row r="125" spans="1:20" s="30" customFormat="1">
      <c r="A125" s="171"/>
      <c r="C125" s="49"/>
      <c r="D125" s="54"/>
      <c r="E125" s="54"/>
      <c r="F125" s="13"/>
      <c r="G125" s="13"/>
      <c r="H125" s="13"/>
      <c r="I125" s="13"/>
      <c r="J125" s="13"/>
      <c r="K125" s="54"/>
      <c r="L125" s="145"/>
      <c r="M125" s="145"/>
      <c r="N125" s="159"/>
      <c r="O125" s="29"/>
      <c r="T125" s="31"/>
    </row>
    <row r="126" spans="1:20" s="30" customFormat="1">
      <c r="A126" s="171"/>
      <c r="C126" s="49"/>
      <c r="D126" s="54"/>
      <c r="E126" s="54"/>
      <c r="F126" s="13"/>
      <c r="G126" s="13"/>
      <c r="H126" s="13"/>
      <c r="I126" s="13"/>
      <c r="J126" s="13"/>
      <c r="K126" s="54"/>
      <c r="L126" s="145"/>
      <c r="M126" s="145"/>
      <c r="N126" s="159"/>
      <c r="O126" s="29"/>
      <c r="T126" s="31"/>
    </row>
    <row r="127" spans="1:20" s="30" customFormat="1">
      <c r="A127" s="171"/>
      <c r="C127" s="49"/>
      <c r="D127" s="54"/>
      <c r="E127" s="54"/>
      <c r="F127" s="13"/>
      <c r="G127" s="13"/>
      <c r="H127" s="13"/>
      <c r="I127" s="13"/>
      <c r="J127" s="13"/>
      <c r="K127" s="54"/>
      <c r="L127" s="145"/>
      <c r="M127" s="145"/>
      <c r="N127" s="159"/>
      <c r="O127" s="29"/>
      <c r="T127" s="31"/>
    </row>
    <row r="128" spans="1:20" s="30" customFormat="1">
      <c r="A128" s="171"/>
      <c r="C128" s="49"/>
      <c r="D128" s="54"/>
      <c r="E128" s="54"/>
      <c r="F128" s="13"/>
      <c r="G128" s="13"/>
      <c r="H128" s="13"/>
      <c r="I128" s="13"/>
      <c r="J128" s="13"/>
      <c r="K128" s="54"/>
      <c r="L128" s="145"/>
      <c r="M128" s="145"/>
      <c r="N128" s="159"/>
      <c r="O128" s="29"/>
      <c r="T128" s="31"/>
    </row>
    <row r="129" spans="1:20" s="30" customFormat="1">
      <c r="A129" s="171"/>
      <c r="C129" s="49"/>
      <c r="D129" s="54"/>
      <c r="E129" s="54"/>
      <c r="F129" s="13"/>
      <c r="G129" s="13"/>
      <c r="H129" s="13"/>
      <c r="I129" s="13"/>
      <c r="J129" s="13"/>
      <c r="K129" s="54"/>
      <c r="L129" s="145"/>
      <c r="M129" s="145"/>
      <c r="N129" s="159"/>
      <c r="O129" s="29"/>
      <c r="T129" s="31"/>
    </row>
    <row r="130" spans="1:20" s="30" customFormat="1">
      <c r="A130" s="171"/>
      <c r="C130" s="49"/>
      <c r="D130" s="54"/>
      <c r="E130" s="54"/>
      <c r="F130" s="13"/>
      <c r="G130" s="13"/>
      <c r="H130" s="13"/>
      <c r="I130" s="13"/>
      <c r="J130" s="13"/>
      <c r="K130" s="54"/>
      <c r="L130" s="145"/>
      <c r="M130" s="145"/>
      <c r="N130" s="159"/>
      <c r="O130" s="29"/>
      <c r="T130" s="31"/>
    </row>
    <row r="131" spans="1:20" s="30" customFormat="1">
      <c r="A131" s="171"/>
      <c r="C131" s="49"/>
      <c r="D131" s="54"/>
      <c r="E131" s="54"/>
      <c r="F131" s="13"/>
      <c r="G131" s="13"/>
      <c r="H131" s="13"/>
      <c r="I131" s="13"/>
      <c r="J131" s="13"/>
      <c r="K131" s="54"/>
      <c r="L131" s="145"/>
      <c r="M131" s="145"/>
      <c r="N131" s="159"/>
      <c r="O131" s="29"/>
      <c r="T131" s="31"/>
    </row>
    <row r="132" spans="1:20" s="30" customFormat="1">
      <c r="A132" s="171"/>
      <c r="C132" s="49"/>
      <c r="D132" s="54"/>
      <c r="E132" s="54"/>
      <c r="F132" s="13"/>
      <c r="G132" s="13"/>
      <c r="H132" s="13"/>
      <c r="I132" s="13"/>
      <c r="J132" s="13"/>
      <c r="K132" s="54"/>
      <c r="L132" s="145"/>
      <c r="M132" s="145"/>
      <c r="N132" s="159"/>
      <c r="O132" s="29"/>
      <c r="T132" s="31"/>
    </row>
    <row r="133" spans="1:20" s="30" customFormat="1">
      <c r="A133" s="171"/>
      <c r="C133" s="49"/>
      <c r="D133" s="54"/>
      <c r="E133" s="54"/>
      <c r="F133" s="13"/>
      <c r="G133" s="13"/>
      <c r="H133" s="13"/>
      <c r="I133" s="13"/>
      <c r="J133" s="13"/>
      <c r="K133" s="54"/>
      <c r="L133" s="145"/>
      <c r="M133" s="145"/>
      <c r="N133" s="159"/>
      <c r="O133" s="29"/>
      <c r="T133" s="31"/>
    </row>
    <row r="134" spans="1:20" s="30" customFormat="1">
      <c r="A134" s="171"/>
      <c r="C134" s="49"/>
      <c r="D134" s="54"/>
      <c r="E134" s="54"/>
      <c r="F134" s="13"/>
      <c r="G134" s="13"/>
      <c r="H134" s="13"/>
      <c r="I134" s="13"/>
      <c r="J134" s="13"/>
      <c r="K134" s="54"/>
      <c r="L134" s="145"/>
      <c r="M134" s="145"/>
      <c r="N134" s="159"/>
      <c r="O134" s="29"/>
      <c r="T134" s="31"/>
    </row>
    <row r="135" spans="1:20" s="30" customFormat="1">
      <c r="A135" s="171"/>
      <c r="C135" s="49"/>
      <c r="D135" s="54"/>
      <c r="E135" s="54"/>
      <c r="F135" s="13"/>
      <c r="G135" s="13"/>
      <c r="H135" s="13"/>
      <c r="I135" s="13"/>
      <c r="J135" s="13"/>
      <c r="K135" s="54"/>
      <c r="L135" s="145"/>
      <c r="M135" s="145"/>
      <c r="N135" s="159"/>
      <c r="O135" s="29"/>
      <c r="T135" s="31"/>
    </row>
    <row r="136" spans="1:20" s="30" customFormat="1">
      <c r="A136" s="171"/>
      <c r="C136" s="49"/>
      <c r="D136" s="54"/>
      <c r="E136" s="54"/>
      <c r="F136" s="13"/>
      <c r="G136" s="13"/>
      <c r="H136" s="13"/>
      <c r="I136" s="13"/>
      <c r="J136" s="13"/>
      <c r="K136" s="54"/>
      <c r="L136" s="145"/>
      <c r="M136" s="145"/>
      <c r="N136" s="159"/>
      <c r="O136" s="29"/>
      <c r="T136" s="31"/>
    </row>
    <row r="137" spans="1:20" s="30" customFormat="1">
      <c r="A137" s="171"/>
      <c r="C137" s="49"/>
      <c r="D137" s="54"/>
      <c r="E137" s="54"/>
      <c r="F137" s="13"/>
      <c r="G137" s="13"/>
      <c r="H137" s="13"/>
      <c r="I137" s="13"/>
      <c r="J137" s="13"/>
      <c r="K137" s="54"/>
      <c r="L137" s="145"/>
      <c r="M137" s="145"/>
      <c r="N137" s="159"/>
      <c r="O137" s="29"/>
      <c r="T137" s="31"/>
    </row>
    <row r="138" spans="1:20" s="30" customFormat="1">
      <c r="A138" s="171"/>
      <c r="C138" s="49"/>
      <c r="D138" s="54"/>
      <c r="E138" s="54"/>
      <c r="F138" s="13"/>
      <c r="G138" s="13"/>
      <c r="H138" s="13"/>
      <c r="I138" s="13"/>
      <c r="J138" s="13"/>
      <c r="K138" s="54"/>
      <c r="L138" s="145"/>
      <c r="M138" s="145"/>
      <c r="N138" s="159"/>
      <c r="O138" s="29"/>
      <c r="T138" s="31"/>
    </row>
    <row r="139" spans="1:20" s="30" customFormat="1">
      <c r="A139" s="171"/>
      <c r="C139" s="49"/>
      <c r="D139" s="54"/>
      <c r="E139" s="54"/>
      <c r="F139" s="13"/>
      <c r="G139" s="13"/>
      <c r="H139" s="13"/>
      <c r="I139" s="13"/>
      <c r="J139" s="13"/>
      <c r="K139" s="54"/>
      <c r="L139" s="145"/>
      <c r="M139" s="145"/>
      <c r="N139" s="159"/>
      <c r="O139" s="29"/>
      <c r="T139" s="31"/>
    </row>
    <row r="140" spans="1:20" s="30" customFormat="1">
      <c r="A140" s="171"/>
      <c r="C140" s="49"/>
      <c r="D140" s="54"/>
      <c r="E140" s="54"/>
      <c r="F140" s="13"/>
      <c r="G140" s="13"/>
      <c r="H140" s="13"/>
      <c r="I140" s="13"/>
      <c r="J140" s="13"/>
      <c r="K140" s="54"/>
      <c r="L140" s="145"/>
      <c r="M140" s="145"/>
      <c r="N140" s="159"/>
      <c r="O140" s="29"/>
      <c r="T140" s="31"/>
    </row>
    <row r="141" spans="1:20" s="30" customFormat="1">
      <c r="A141" s="171"/>
      <c r="C141" s="49"/>
      <c r="D141" s="54"/>
      <c r="E141" s="54"/>
      <c r="F141" s="13"/>
      <c r="G141" s="13"/>
      <c r="H141" s="13"/>
      <c r="I141" s="13"/>
      <c r="J141" s="13"/>
      <c r="K141" s="54"/>
      <c r="L141" s="145"/>
      <c r="M141" s="145"/>
      <c r="N141" s="159"/>
      <c r="O141" s="29"/>
      <c r="T141" s="31"/>
    </row>
    <row r="142" spans="1:20" s="30" customFormat="1">
      <c r="A142" s="171"/>
      <c r="C142" s="49"/>
      <c r="D142" s="54"/>
      <c r="E142" s="54"/>
      <c r="F142" s="13"/>
      <c r="G142" s="13"/>
      <c r="H142" s="13"/>
      <c r="I142" s="13"/>
      <c r="J142" s="13"/>
      <c r="K142" s="54"/>
      <c r="L142" s="145"/>
      <c r="M142" s="145"/>
      <c r="N142" s="159"/>
      <c r="O142" s="29"/>
      <c r="T142" s="31"/>
    </row>
    <row r="143" spans="1:20" s="30" customFormat="1">
      <c r="A143" s="171"/>
      <c r="C143" s="49"/>
      <c r="D143" s="54"/>
      <c r="E143" s="54"/>
      <c r="F143" s="13"/>
      <c r="G143" s="13"/>
      <c r="H143" s="13"/>
      <c r="I143" s="13"/>
      <c r="J143" s="13"/>
      <c r="K143" s="54"/>
      <c r="L143" s="145"/>
      <c r="M143" s="145"/>
      <c r="N143" s="159"/>
      <c r="O143" s="29"/>
      <c r="T143" s="31"/>
    </row>
    <row r="144" spans="1:20" s="30" customFormat="1">
      <c r="A144" s="171"/>
      <c r="C144" s="49"/>
      <c r="D144" s="54"/>
      <c r="E144" s="54"/>
      <c r="F144" s="13"/>
      <c r="G144" s="13"/>
      <c r="H144" s="13"/>
      <c r="I144" s="13"/>
      <c r="J144" s="13"/>
      <c r="K144" s="54"/>
      <c r="L144" s="145"/>
      <c r="M144" s="145"/>
      <c r="N144" s="159"/>
      <c r="O144" s="29"/>
      <c r="T144" s="31"/>
    </row>
    <row r="145" spans="1:20" s="30" customFormat="1">
      <c r="A145" s="171"/>
      <c r="C145" s="49"/>
      <c r="D145" s="54"/>
      <c r="E145" s="54"/>
      <c r="F145" s="13"/>
      <c r="G145" s="13"/>
      <c r="H145" s="13"/>
      <c r="I145" s="13"/>
      <c r="J145" s="13"/>
      <c r="K145" s="54"/>
      <c r="L145" s="145"/>
      <c r="M145" s="145"/>
      <c r="N145" s="159"/>
      <c r="O145" s="29"/>
      <c r="T145" s="31"/>
    </row>
    <row r="146" spans="1:20" s="30" customFormat="1">
      <c r="A146" s="171"/>
      <c r="C146" s="49"/>
      <c r="D146" s="54"/>
      <c r="E146" s="54"/>
      <c r="F146" s="13"/>
      <c r="G146" s="13"/>
      <c r="H146" s="13"/>
      <c r="I146" s="13"/>
      <c r="J146" s="13"/>
      <c r="K146" s="54"/>
      <c r="L146" s="145"/>
      <c r="M146" s="145"/>
      <c r="N146" s="159"/>
      <c r="O146" s="29"/>
      <c r="T146" s="31"/>
    </row>
    <row r="147" spans="1:20" s="30" customFormat="1">
      <c r="A147" s="171"/>
      <c r="C147" s="49"/>
      <c r="D147" s="54"/>
      <c r="E147" s="54"/>
      <c r="F147" s="13"/>
      <c r="G147" s="13"/>
      <c r="H147" s="13"/>
      <c r="I147" s="13"/>
      <c r="J147" s="13"/>
      <c r="K147" s="54"/>
      <c r="L147" s="145"/>
      <c r="M147" s="145"/>
      <c r="N147" s="159"/>
      <c r="O147" s="29"/>
      <c r="T147" s="31"/>
    </row>
    <row r="148" spans="1:20" s="30" customFormat="1">
      <c r="A148" s="171"/>
      <c r="C148" s="49"/>
      <c r="D148" s="54"/>
      <c r="E148" s="54"/>
      <c r="F148" s="13"/>
      <c r="G148" s="13"/>
      <c r="H148" s="13"/>
      <c r="I148" s="13"/>
      <c r="J148" s="13"/>
      <c r="K148" s="54"/>
      <c r="L148" s="145"/>
      <c r="M148" s="145"/>
      <c r="N148" s="159"/>
      <c r="O148" s="29"/>
      <c r="T148" s="31"/>
    </row>
    <row r="149" spans="1:20" s="30" customFormat="1">
      <c r="A149" s="171"/>
      <c r="C149" s="49"/>
      <c r="D149" s="54"/>
      <c r="E149" s="54"/>
      <c r="F149" s="13"/>
      <c r="G149" s="13"/>
      <c r="H149" s="13"/>
      <c r="I149" s="13"/>
      <c r="J149" s="13"/>
      <c r="K149" s="54"/>
      <c r="L149" s="145"/>
      <c r="M149" s="145"/>
      <c r="N149" s="159"/>
      <c r="O149" s="29"/>
      <c r="T149" s="31"/>
    </row>
    <row r="150" spans="1:20" s="30" customFormat="1">
      <c r="A150" s="171"/>
      <c r="C150" s="49"/>
      <c r="D150" s="54"/>
      <c r="E150" s="54"/>
      <c r="F150" s="13"/>
      <c r="G150" s="13"/>
      <c r="H150" s="13"/>
      <c r="I150" s="13"/>
      <c r="J150" s="13"/>
      <c r="K150" s="54"/>
      <c r="L150" s="145"/>
      <c r="M150" s="145"/>
      <c r="N150" s="159"/>
      <c r="O150" s="29"/>
      <c r="T150" s="31"/>
    </row>
    <row r="151" spans="1:20" s="30" customFormat="1">
      <c r="A151" s="171"/>
      <c r="C151" s="49"/>
      <c r="D151" s="54"/>
      <c r="E151" s="54"/>
      <c r="F151" s="13"/>
      <c r="G151" s="13"/>
      <c r="H151" s="13"/>
      <c r="I151" s="13"/>
      <c r="J151" s="13"/>
      <c r="K151" s="54"/>
      <c r="L151" s="145"/>
      <c r="M151" s="145"/>
      <c r="N151" s="159"/>
      <c r="O151" s="29"/>
      <c r="T151" s="31"/>
    </row>
    <row r="152" spans="1:20" s="30" customFormat="1">
      <c r="A152" s="171"/>
      <c r="C152" s="49"/>
      <c r="D152" s="54"/>
      <c r="E152" s="54"/>
      <c r="F152" s="13"/>
      <c r="G152" s="13"/>
      <c r="H152" s="13"/>
      <c r="I152" s="13"/>
      <c r="J152" s="13"/>
      <c r="K152" s="54"/>
      <c r="L152" s="145"/>
      <c r="M152" s="145"/>
      <c r="N152" s="159"/>
      <c r="O152" s="29"/>
      <c r="T152" s="31"/>
    </row>
    <row r="153" spans="1:20" s="30" customFormat="1">
      <c r="A153" s="171"/>
      <c r="C153" s="49"/>
      <c r="D153" s="54"/>
      <c r="E153" s="54"/>
      <c r="F153" s="13"/>
      <c r="G153" s="13"/>
      <c r="H153" s="13"/>
      <c r="I153" s="13"/>
      <c r="J153" s="13"/>
      <c r="K153" s="54"/>
      <c r="L153" s="145"/>
      <c r="M153" s="145"/>
      <c r="N153" s="159"/>
      <c r="O153" s="29"/>
      <c r="T153" s="31"/>
    </row>
    <row r="154" spans="1:20" s="30" customFormat="1">
      <c r="A154" s="171"/>
      <c r="C154" s="49"/>
      <c r="D154" s="54"/>
      <c r="E154" s="54"/>
      <c r="F154" s="13"/>
      <c r="G154" s="13"/>
      <c r="H154" s="13"/>
      <c r="I154" s="13"/>
      <c r="J154" s="13"/>
      <c r="K154" s="54"/>
      <c r="L154" s="145"/>
      <c r="M154" s="145"/>
      <c r="N154" s="159"/>
      <c r="O154" s="29"/>
      <c r="T154" s="31"/>
    </row>
    <row r="155" spans="1:20" s="30" customFormat="1">
      <c r="A155" s="171"/>
      <c r="C155" s="49"/>
      <c r="D155" s="54"/>
      <c r="E155" s="54"/>
      <c r="F155" s="13"/>
      <c r="G155" s="13"/>
      <c r="H155" s="13"/>
      <c r="I155" s="13"/>
      <c r="J155" s="13"/>
      <c r="K155" s="54"/>
      <c r="L155" s="145"/>
      <c r="M155" s="145"/>
      <c r="N155" s="159"/>
      <c r="O155" s="29"/>
      <c r="T155" s="31"/>
    </row>
    <row r="156" spans="1:20" s="30" customFormat="1">
      <c r="A156" s="171"/>
      <c r="C156" s="49"/>
      <c r="D156" s="54"/>
      <c r="E156" s="54"/>
      <c r="F156" s="13"/>
      <c r="G156" s="13"/>
      <c r="H156" s="13"/>
      <c r="I156" s="13"/>
      <c r="J156" s="13"/>
      <c r="K156" s="54"/>
      <c r="L156" s="145"/>
      <c r="M156" s="145"/>
      <c r="N156" s="159"/>
      <c r="O156" s="29"/>
      <c r="T156" s="31"/>
    </row>
    <row r="157" spans="1:20" s="30" customFormat="1">
      <c r="A157" s="171"/>
      <c r="C157" s="49"/>
      <c r="D157" s="54"/>
      <c r="E157" s="54"/>
      <c r="F157" s="13"/>
      <c r="G157" s="13"/>
      <c r="H157" s="13"/>
      <c r="I157" s="13"/>
      <c r="J157" s="13"/>
      <c r="K157" s="54"/>
      <c r="L157" s="145"/>
      <c r="M157" s="145"/>
      <c r="N157" s="159"/>
      <c r="O157" s="29"/>
      <c r="T157" s="31"/>
    </row>
    <row r="158" spans="1:20" s="30" customFormat="1">
      <c r="A158" s="171"/>
      <c r="C158" s="49"/>
      <c r="D158" s="54"/>
      <c r="E158" s="54"/>
      <c r="F158" s="13"/>
      <c r="G158" s="13"/>
      <c r="H158" s="13"/>
      <c r="I158" s="13"/>
      <c r="J158" s="13"/>
      <c r="K158" s="54"/>
      <c r="L158" s="145"/>
      <c r="M158" s="145"/>
      <c r="N158" s="159"/>
      <c r="O158" s="29"/>
      <c r="T158" s="31"/>
    </row>
    <row r="159" spans="1:20" s="30" customFormat="1">
      <c r="A159" s="171"/>
      <c r="C159" s="49"/>
      <c r="D159" s="54"/>
      <c r="E159" s="54"/>
      <c r="F159" s="13"/>
      <c r="G159" s="13"/>
      <c r="H159" s="13"/>
      <c r="I159" s="13"/>
      <c r="J159" s="13"/>
      <c r="K159" s="54"/>
      <c r="L159" s="145"/>
      <c r="M159" s="145"/>
      <c r="N159" s="159"/>
      <c r="O159" s="29"/>
      <c r="T159" s="31"/>
    </row>
    <row r="160" spans="1:20" s="30" customFormat="1">
      <c r="A160" s="171"/>
      <c r="C160" s="49"/>
      <c r="D160" s="54"/>
      <c r="E160" s="54"/>
      <c r="F160" s="13"/>
      <c r="G160" s="13"/>
      <c r="H160" s="13"/>
      <c r="I160" s="13"/>
      <c r="J160" s="13"/>
      <c r="K160" s="54"/>
      <c r="L160" s="145"/>
      <c r="M160" s="145"/>
      <c r="N160" s="159"/>
      <c r="O160" s="29"/>
      <c r="T160" s="31"/>
    </row>
    <row r="161" spans="1:20" s="30" customFormat="1">
      <c r="A161" s="171"/>
      <c r="C161" s="49"/>
      <c r="D161" s="54"/>
      <c r="E161" s="54"/>
      <c r="F161" s="13"/>
      <c r="G161" s="13"/>
      <c r="H161" s="13"/>
      <c r="I161" s="13"/>
      <c r="J161" s="13"/>
      <c r="K161" s="54"/>
      <c r="L161" s="145"/>
      <c r="M161" s="145"/>
      <c r="N161" s="159"/>
      <c r="O161" s="29"/>
      <c r="T161" s="31"/>
    </row>
    <row r="162" spans="1:20" s="30" customFormat="1">
      <c r="A162" s="171"/>
      <c r="C162" s="49"/>
      <c r="D162" s="54"/>
      <c r="E162" s="54"/>
      <c r="F162" s="13"/>
      <c r="G162" s="13"/>
      <c r="H162" s="13"/>
      <c r="I162" s="13"/>
      <c r="J162" s="13"/>
      <c r="K162" s="54"/>
      <c r="L162" s="145"/>
      <c r="M162" s="145"/>
      <c r="N162" s="159"/>
      <c r="O162" s="29"/>
      <c r="T162" s="31"/>
    </row>
    <row r="163" spans="1:20" s="30" customFormat="1">
      <c r="A163" s="171"/>
      <c r="C163" s="49"/>
      <c r="D163" s="54"/>
      <c r="E163" s="54"/>
      <c r="F163" s="13"/>
      <c r="G163" s="13"/>
      <c r="H163" s="13"/>
      <c r="I163" s="13"/>
      <c r="J163" s="13"/>
      <c r="K163" s="54"/>
      <c r="L163" s="145"/>
      <c r="M163" s="145"/>
      <c r="N163" s="159"/>
      <c r="O163" s="29"/>
      <c r="T163" s="31"/>
    </row>
    <row r="164" spans="1:20" s="30" customFormat="1">
      <c r="A164" s="171"/>
      <c r="C164" s="49"/>
      <c r="D164" s="54"/>
      <c r="E164" s="54"/>
      <c r="F164" s="13"/>
      <c r="G164" s="13"/>
      <c r="H164" s="13"/>
      <c r="I164" s="13"/>
      <c r="J164" s="13"/>
      <c r="K164" s="54"/>
      <c r="L164" s="145"/>
      <c r="M164" s="145"/>
      <c r="N164" s="159"/>
      <c r="O164" s="29"/>
      <c r="T164" s="31"/>
    </row>
    <row r="165" spans="1:20" s="30" customFormat="1">
      <c r="A165" s="171"/>
      <c r="C165" s="49"/>
      <c r="D165" s="54"/>
      <c r="E165" s="54"/>
      <c r="F165" s="13"/>
      <c r="G165" s="13"/>
      <c r="H165" s="13"/>
      <c r="I165" s="13"/>
      <c r="J165" s="13"/>
      <c r="K165" s="54"/>
      <c r="L165" s="145"/>
      <c r="M165" s="145"/>
      <c r="N165" s="159"/>
      <c r="O165" s="29"/>
      <c r="T165" s="31"/>
    </row>
    <row r="166" spans="1:20" s="30" customFormat="1">
      <c r="A166" s="171"/>
      <c r="C166" s="49"/>
      <c r="D166" s="54"/>
      <c r="E166" s="54"/>
      <c r="F166" s="13"/>
      <c r="G166" s="13"/>
      <c r="H166" s="13"/>
      <c r="I166" s="13"/>
      <c r="J166" s="13"/>
      <c r="K166" s="54"/>
      <c r="L166" s="145"/>
      <c r="M166" s="145"/>
      <c r="N166" s="159"/>
      <c r="O166" s="29"/>
      <c r="T166" s="31"/>
    </row>
    <row r="167" spans="1:20" s="30" customFormat="1">
      <c r="A167" s="171"/>
      <c r="C167" s="49"/>
      <c r="D167" s="54"/>
      <c r="E167" s="54"/>
      <c r="F167" s="13"/>
      <c r="G167" s="13"/>
      <c r="H167" s="13"/>
      <c r="I167" s="13"/>
      <c r="J167" s="13"/>
      <c r="K167" s="54"/>
      <c r="L167" s="145"/>
      <c r="M167" s="145"/>
      <c r="N167" s="159"/>
      <c r="O167" s="29"/>
      <c r="T167" s="31"/>
    </row>
    <row r="168" spans="1:20" s="30" customFormat="1">
      <c r="A168" s="171"/>
      <c r="C168" s="49"/>
      <c r="D168" s="54"/>
      <c r="E168" s="54"/>
      <c r="F168" s="13"/>
      <c r="G168" s="13"/>
      <c r="H168" s="13"/>
      <c r="I168" s="13"/>
      <c r="J168" s="13"/>
      <c r="K168" s="54"/>
      <c r="L168" s="145"/>
      <c r="M168" s="145"/>
      <c r="N168" s="159"/>
      <c r="O168" s="29"/>
      <c r="T168" s="31"/>
    </row>
    <row r="169" spans="1:20" s="30" customFormat="1">
      <c r="A169" s="171"/>
      <c r="C169" s="49"/>
      <c r="D169" s="54"/>
      <c r="E169" s="54"/>
      <c r="F169" s="13"/>
      <c r="G169" s="13"/>
      <c r="H169" s="13"/>
      <c r="I169" s="13"/>
      <c r="J169" s="13"/>
      <c r="K169" s="54"/>
      <c r="L169" s="145"/>
      <c r="M169" s="145"/>
      <c r="N169" s="159"/>
      <c r="O169" s="29"/>
      <c r="T169" s="31"/>
    </row>
    <row r="170" spans="1:20" s="30" customFormat="1">
      <c r="A170" s="171"/>
      <c r="C170" s="49"/>
      <c r="D170" s="60"/>
      <c r="E170" s="60"/>
      <c r="F170" s="119"/>
      <c r="G170" s="120"/>
      <c r="H170" s="2"/>
      <c r="I170" s="19"/>
      <c r="J170" s="15"/>
      <c r="K170" s="54"/>
      <c r="L170" s="145"/>
      <c r="M170" s="145"/>
      <c r="N170" s="159"/>
      <c r="O170" s="29"/>
      <c r="T170" s="31"/>
    </row>
    <row r="171" spans="1:20" s="30" customFormat="1">
      <c r="A171" s="171"/>
      <c r="C171" s="49"/>
      <c r="D171" s="60"/>
      <c r="E171" s="60"/>
      <c r="F171" s="119"/>
      <c r="G171" s="120"/>
      <c r="H171" s="2"/>
      <c r="I171" s="19"/>
      <c r="J171" s="15"/>
      <c r="K171" s="54"/>
      <c r="L171" s="145"/>
      <c r="M171" s="145"/>
      <c r="N171" s="159"/>
      <c r="O171" s="29"/>
      <c r="T171" s="31"/>
    </row>
    <row r="172" spans="1:20" s="30" customFormat="1">
      <c r="A172" s="171"/>
      <c r="C172" s="49"/>
      <c r="D172" s="60"/>
      <c r="E172" s="60"/>
      <c r="F172" s="119"/>
      <c r="G172" s="120"/>
      <c r="H172" s="2"/>
      <c r="I172" s="19"/>
      <c r="J172" s="15"/>
      <c r="K172" s="54"/>
      <c r="L172" s="145"/>
      <c r="M172" s="145"/>
      <c r="N172" s="159"/>
      <c r="O172" s="29"/>
      <c r="T172" s="31"/>
    </row>
    <row r="173" spans="1:20" s="30" customFormat="1">
      <c r="A173" s="171"/>
      <c r="C173" s="49"/>
      <c r="D173" s="60"/>
      <c r="E173" s="60"/>
      <c r="F173" s="119"/>
      <c r="G173" s="120"/>
      <c r="H173" s="2"/>
      <c r="I173" s="19"/>
      <c r="J173" s="15"/>
      <c r="K173" s="54"/>
      <c r="L173" s="145"/>
      <c r="M173" s="145"/>
      <c r="N173" s="159"/>
      <c r="O173" s="29"/>
      <c r="T173" s="31"/>
    </row>
    <row r="174" spans="1:20" s="30" customFormat="1">
      <c r="A174" s="171"/>
      <c r="C174" s="49"/>
      <c r="D174" s="60"/>
      <c r="E174" s="60"/>
      <c r="F174" s="119"/>
      <c r="G174" s="120"/>
      <c r="H174" s="2"/>
      <c r="I174" s="19"/>
      <c r="J174" s="15"/>
      <c r="K174" s="54"/>
      <c r="L174" s="145"/>
      <c r="M174" s="145"/>
      <c r="N174" s="159"/>
      <c r="O174" s="29"/>
      <c r="T174" s="31"/>
    </row>
    <row r="175" spans="1:20" s="30" customFormat="1">
      <c r="A175" s="171"/>
      <c r="C175" s="49"/>
      <c r="D175" s="60"/>
      <c r="E175" s="60"/>
      <c r="F175" s="119"/>
      <c r="G175" s="120"/>
      <c r="H175" s="2"/>
      <c r="I175" s="19"/>
      <c r="J175" s="15"/>
      <c r="K175" s="54"/>
      <c r="L175" s="145"/>
      <c r="M175" s="145"/>
      <c r="N175" s="159"/>
      <c r="O175" s="29"/>
      <c r="T175" s="31"/>
    </row>
    <row r="176" spans="1:20" s="30" customFormat="1">
      <c r="A176" s="171"/>
      <c r="C176" s="49"/>
      <c r="D176" s="60"/>
      <c r="E176" s="60"/>
      <c r="F176" s="119"/>
      <c r="G176" s="120"/>
      <c r="H176" s="2"/>
      <c r="I176" s="19"/>
      <c r="J176" s="15"/>
      <c r="K176" s="54"/>
      <c r="L176" s="145"/>
      <c r="M176" s="145"/>
      <c r="N176" s="159"/>
      <c r="O176" s="29"/>
      <c r="T176" s="31"/>
    </row>
    <row r="177" spans="1:20" s="30" customFormat="1">
      <c r="A177" s="171"/>
      <c r="C177" s="49"/>
      <c r="D177" s="60"/>
      <c r="E177" s="60"/>
      <c r="F177" s="119"/>
      <c r="G177" s="120"/>
      <c r="H177" s="2"/>
      <c r="I177" s="19"/>
      <c r="J177" s="15"/>
      <c r="K177" s="54"/>
      <c r="L177" s="145"/>
      <c r="M177" s="145"/>
      <c r="N177" s="159"/>
      <c r="O177" s="29"/>
      <c r="T177" s="31"/>
    </row>
    <row r="178" spans="1:20" s="30" customFormat="1">
      <c r="A178" s="171"/>
      <c r="C178" s="49"/>
      <c r="D178" s="60"/>
      <c r="E178" s="60"/>
      <c r="F178" s="119"/>
      <c r="G178" s="120"/>
      <c r="H178" s="2"/>
      <c r="I178" s="19"/>
      <c r="J178" s="15"/>
      <c r="K178" s="54"/>
      <c r="L178" s="145"/>
      <c r="M178" s="145"/>
      <c r="N178" s="159"/>
      <c r="O178" s="29"/>
      <c r="T178" s="31"/>
    </row>
    <row r="179" spans="1:20" s="30" customFormat="1">
      <c r="A179" s="171"/>
      <c r="C179" s="49"/>
      <c r="D179" s="60"/>
      <c r="E179" s="60"/>
      <c r="F179" s="119"/>
      <c r="G179" s="120"/>
      <c r="H179" s="2"/>
      <c r="I179" s="19"/>
      <c r="J179" s="15"/>
      <c r="K179" s="54"/>
      <c r="L179" s="145"/>
      <c r="M179" s="145"/>
      <c r="N179" s="159"/>
      <c r="O179" s="29"/>
      <c r="T179" s="31"/>
    </row>
    <row r="180" spans="1:20" s="30" customFormat="1">
      <c r="A180" s="171"/>
      <c r="C180" s="49"/>
      <c r="D180" s="60"/>
      <c r="E180" s="60"/>
      <c r="F180" s="119"/>
      <c r="G180" s="120"/>
      <c r="H180" s="2"/>
      <c r="I180" s="19"/>
      <c r="J180" s="15"/>
      <c r="K180" s="54"/>
      <c r="L180" s="145"/>
      <c r="M180" s="145"/>
      <c r="N180" s="159"/>
      <c r="O180" s="29"/>
      <c r="T180" s="31"/>
    </row>
    <row r="181" spans="1:20" s="30" customFormat="1">
      <c r="A181" s="171"/>
      <c r="C181" s="49"/>
      <c r="D181" s="60"/>
      <c r="E181" s="60"/>
      <c r="F181" s="119"/>
      <c r="G181" s="120"/>
      <c r="H181" s="2"/>
      <c r="I181" s="19"/>
      <c r="J181" s="15"/>
      <c r="K181" s="54"/>
      <c r="L181" s="145"/>
      <c r="M181" s="145"/>
      <c r="N181" s="159"/>
      <c r="O181" s="29"/>
      <c r="T181" s="31"/>
    </row>
    <row r="182" spans="1:20" s="30" customFormat="1">
      <c r="A182" s="171"/>
      <c r="C182" s="49"/>
      <c r="D182" s="60"/>
      <c r="E182" s="60"/>
      <c r="F182" s="119"/>
      <c r="G182" s="120"/>
      <c r="H182" s="2"/>
      <c r="I182" s="19"/>
      <c r="J182" s="15"/>
      <c r="K182" s="54"/>
      <c r="L182" s="145"/>
      <c r="M182" s="145"/>
      <c r="N182" s="159"/>
      <c r="O182" s="29"/>
      <c r="T182" s="31"/>
    </row>
    <row r="183" spans="1:20" s="30" customFormat="1">
      <c r="A183" s="171"/>
      <c r="C183" s="49"/>
      <c r="D183" s="60"/>
      <c r="E183" s="60"/>
      <c r="F183" s="119"/>
      <c r="G183" s="120"/>
      <c r="H183" s="2"/>
      <c r="I183" s="19"/>
      <c r="J183" s="15"/>
      <c r="K183" s="54"/>
      <c r="L183" s="145"/>
      <c r="M183" s="145"/>
      <c r="N183" s="159"/>
      <c r="O183" s="29"/>
      <c r="T183" s="31"/>
    </row>
    <row r="184" spans="1:20" s="30" customFormat="1">
      <c r="A184" s="171"/>
      <c r="C184" s="49"/>
      <c r="D184" s="60"/>
      <c r="E184" s="60"/>
      <c r="F184" s="119"/>
      <c r="G184" s="120"/>
      <c r="H184" s="2"/>
      <c r="I184" s="19"/>
      <c r="J184" s="15"/>
      <c r="K184" s="54"/>
      <c r="L184" s="145"/>
      <c r="M184" s="145"/>
      <c r="N184" s="159"/>
      <c r="O184" s="29"/>
      <c r="T184" s="31"/>
    </row>
    <row r="185" spans="1:20" s="30" customFormat="1">
      <c r="A185" s="171"/>
      <c r="C185" s="49"/>
      <c r="D185" s="60"/>
      <c r="E185" s="60"/>
      <c r="F185" s="119"/>
      <c r="G185" s="120"/>
      <c r="H185" s="2"/>
      <c r="I185" s="19"/>
      <c r="J185" s="15"/>
      <c r="K185" s="54"/>
      <c r="L185" s="145"/>
      <c r="M185" s="145"/>
      <c r="N185" s="159"/>
      <c r="O185" s="29"/>
      <c r="T185" s="31"/>
    </row>
    <row r="186" spans="1:20" s="30" customFormat="1">
      <c r="A186" s="171"/>
      <c r="C186" s="49"/>
      <c r="D186" s="60"/>
      <c r="E186" s="60"/>
      <c r="F186" s="119"/>
      <c r="G186" s="120"/>
      <c r="H186" s="2"/>
      <c r="I186" s="19"/>
      <c r="J186" s="15"/>
      <c r="K186" s="54"/>
      <c r="L186" s="145"/>
      <c r="M186" s="145"/>
      <c r="N186" s="159"/>
      <c r="O186" s="29"/>
      <c r="T186" s="31"/>
    </row>
    <row r="187" spans="1:20" s="30" customFormat="1">
      <c r="A187" s="171"/>
      <c r="C187" s="49"/>
      <c r="D187" s="60"/>
      <c r="E187" s="60"/>
      <c r="F187" s="119"/>
      <c r="G187" s="120"/>
      <c r="H187" s="2"/>
      <c r="I187" s="19"/>
      <c r="J187" s="15"/>
      <c r="K187" s="54"/>
      <c r="L187" s="145"/>
      <c r="M187" s="145"/>
      <c r="N187" s="159"/>
      <c r="O187" s="29"/>
      <c r="T187" s="31"/>
    </row>
    <row r="188" spans="1:20" s="30" customFormat="1">
      <c r="A188" s="171"/>
      <c r="C188" s="49"/>
      <c r="D188" s="60"/>
      <c r="E188" s="60"/>
      <c r="F188" s="119"/>
      <c r="G188" s="120"/>
      <c r="H188" s="2"/>
      <c r="I188" s="19"/>
      <c r="J188" s="15"/>
      <c r="K188" s="54"/>
      <c r="L188" s="145"/>
      <c r="M188" s="145"/>
      <c r="N188" s="159"/>
      <c r="O188" s="29"/>
      <c r="T188" s="31"/>
    </row>
    <row r="189" spans="1:20" s="30" customFormat="1">
      <c r="A189" s="171"/>
      <c r="C189" s="49"/>
      <c r="D189" s="60"/>
      <c r="E189" s="60"/>
      <c r="F189" s="119"/>
      <c r="G189" s="120"/>
      <c r="H189" s="2"/>
      <c r="I189" s="19"/>
      <c r="J189" s="15"/>
      <c r="K189" s="54"/>
      <c r="L189" s="145"/>
      <c r="M189" s="145"/>
      <c r="N189" s="159"/>
      <c r="O189" s="29"/>
      <c r="T189" s="31"/>
    </row>
    <row r="190" spans="1:20" s="30" customFormat="1">
      <c r="A190" s="171"/>
      <c r="C190" s="49"/>
      <c r="D190" s="60"/>
      <c r="E190" s="60"/>
      <c r="F190" s="119"/>
      <c r="G190" s="120"/>
      <c r="H190" s="2"/>
      <c r="I190" s="19"/>
      <c r="J190" s="15"/>
      <c r="K190" s="54"/>
      <c r="L190" s="145"/>
      <c r="M190" s="145"/>
      <c r="N190" s="159"/>
      <c r="O190" s="29"/>
      <c r="T190" s="31"/>
    </row>
    <row r="191" spans="1:20" s="30" customFormat="1">
      <c r="A191" s="171"/>
      <c r="C191" s="49"/>
      <c r="D191" s="60"/>
      <c r="E191" s="60"/>
      <c r="F191" s="119"/>
      <c r="G191" s="120"/>
      <c r="H191" s="2"/>
      <c r="I191" s="19"/>
      <c r="J191" s="15"/>
      <c r="K191" s="54"/>
      <c r="L191" s="145"/>
      <c r="M191" s="145"/>
      <c r="N191" s="159"/>
      <c r="O191" s="29"/>
      <c r="T191" s="31"/>
    </row>
    <row r="192" spans="1:20" s="30" customFormat="1">
      <c r="A192" s="171"/>
      <c r="C192" s="49"/>
      <c r="D192" s="60"/>
      <c r="E192" s="60"/>
      <c r="F192" s="119"/>
      <c r="G192" s="120"/>
      <c r="H192" s="2"/>
      <c r="I192" s="19"/>
      <c r="J192" s="15"/>
      <c r="K192" s="54"/>
      <c r="L192" s="145"/>
      <c r="M192" s="145"/>
      <c r="N192" s="159"/>
      <c r="O192" s="29"/>
      <c r="T192" s="31"/>
    </row>
    <row r="193" spans="1:20" s="30" customFormat="1">
      <c r="A193" s="171"/>
      <c r="C193" s="49"/>
      <c r="D193" s="60"/>
      <c r="E193" s="60"/>
      <c r="F193" s="119"/>
      <c r="G193" s="120"/>
      <c r="H193" s="2"/>
      <c r="I193" s="19"/>
      <c r="J193" s="15"/>
      <c r="K193" s="54"/>
      <c r="L193" s="145"/>
      <c r="M193" s="145"/>
      <c r="N193" s="159"/>
      <c r="O193" s="29"/>
      <c r="T193" s="31"/>
    </row>
    <row r="194" spans="1:20" s="30" customFormat="1">
      <c r="A194" s="171"/>
      <c r="C194" s="49"/>
      <c r="D194" s="60"/>
      <c r="E194" s="60"/>
      <c r="F194" s="119"/>
      <c r="G194" s="120"/>
      <c r="H194" s="2"/>
      <c r="I194" s="19"/>
      <c r="J194" s="15"/>
      <c r="K194" s="54"/>
      <c r="L194" s="145"/>
      <c r="M194" s="145"/>
      <c r="N194" s="159"/>
      <c r="O194" s="29"/>
      <c r="T194" s="31"/>
    </row>
    <row r="195" spans="1:20" s="30" customFormat="1">
      <c r="A195" s="171"/>
      <c r="C195" s="49"/>
      <c r="D195" s="60"/>
      <c r="E195" s="60"/>
      <c r="F195" s="119"/>
      <c r="G195" s="120"/>
      <c r="H195" s="2"/>
      <c r="I195" s="19"/>
      <c r="J195" s="15"/>
      <c r="K195" s="54"/>
      <c r="L195" s="145"/>
      <c r="M195" s="145"/>
      <c r="N195" s="159"/>
      <c r="O195" s="29"/>
      <c r="T195" s="31"/>
    </row>
    <row r="196" spans="1:20" s="30" customFormat="1">
      <c r="A196" s="171"/>
      <c r="C196" s="49"/>
      <c r="D196" s="60"/>
      <c r="E196" s="60"/>
      <c r="F196" s="119"/>
      <c r="G196" s="120"/>
      <c r="H196" s="2"/>
      <c r="I196" s="19"/>
      <c r="J196" s="15"/>
      <c r="K196" s="54"/>
      <c r="L196" s="145"/>
      <c r="M196" s="145"/>
      <c r="N196" s="159"/>
      <c r="O196" s="29"/>
      <c r="T196" s="31"/>
    </row>
    <row r="197" spans="1:20" s="30" customFormat="1">
      <c r="A197" s="171"/>
      <c r="C197" s="49"/>
      <c r="D197" s="60"/>
      <c r="E197" s="60"/>
      <c r="F197" s="119"/>
      <c r="G197" s="120"/>
      <c r="H197" s="2"/>
      <c r="I197" s="19"/>
      <c r="J197" s="15"/>
      <c r="K197" s="54"/>
      <c r="L197" s="145"/>
      <c r="M197" s="145"/>
      <c r="N197" s="159"/>
      <c r="O197" s="29"/>
      <c r="T197" s="31"/>
    </row>
    <row r="198" spans="1:20" s="30" customFormat="1">
      <c r="A198" s="171"/>
      <c r="C198" s="49"/>
      <c r="D198" s="60"/>
      <c r="E198" s="60"/>
      <c r="F198" s="119"/>
      <c r="G198" s="120"/>
      <c r="H198" s="2"/>
      <c r="I198" s="19"/>
      <c r="J198" s="15"/>
      <c r="K198" s="54"/>
      <c r="L198" s="145"/>
      <c r="M198" s="145"/>
      <c r="N198" s="159"/>
      <c r="O198" s="29"/>
      <c r="T198" s="31"/>
    </row>
    <row r="199" spans="1:20" s="30" customFormat="1">
      <c r="A199" s="171"/>
      <c r="C199" s="49"/>
      <c r="D199" s="60"/>
      <c r="E199" s="60"/>
      <c r="F199" s="119"/>
      <c r="G199" s="120"/>
      <c r="H199" s="2"/>
      <c r="I199" s="19"/>
      <c r="J199" s="15"/>
      <c r="K199" s="54"/>
      <c r="L199" s="145"/>
      <c r="M199" s="145"/>
      <c r="N199" s="159"/>
      <c r="O199" s="29"/>
      <c r="T199" s="31"/>
    </row>
    <row r="200" spans="1:20" s="30" customFormat="1">
      <c r="A200" s="171"/>
      <c r="C200" s="49"/>
      <c r="D200" s="60"/>
      <c r="E200" s="60"/>
      <c r="F200" s="119"/>
      <c r="G200" s="120"/>
      <c r="H200" s="2"/>
      <c r="I200" s="19"/>
      <c r="J200" s="15"/>
      <c r="K200" s="54"/>
      <c r="L200" s="145"/>
      <c r="M200" s="145"/>
      <c r="N200" s="159"/>
      <c r="O200" s="29"/>
      <c r="T200" s="31"/>
    </row>
    <row r="201" spans="1:20" s="30" customFormat="1">
      <c r="A201" s="171"/>
      <c r="C201" s="49"/>
      <c r="D201" s="60"/>
      <c r="E201" s="60"/>
      <c r="F201" s="119"/>
      <c r="G201" s="120"/>
      <c r="H201" s="2"/>
      <c r="I201" s="19"/>
      <c r="J201" s="15"/>
      <c r="K201" s="54"/>
      <c r="L201" s="145"/>
      <c r="M201" s="145"/>
      <c r="N201" s="159"/>
      <c r="O201" s="29"/>
      <c r="T201" s="31"/>
    </row>
    <row r="202" spans="1:20" s="30" customFormat="1">
      <c r="A202" s="171"/>
      <c r="C202" s="49"/>
      <c r="D202" s="60"/>
      <c r="E202" s="60"/>
      <c r="F202" s="119"/>
      <c r="G202" s="120"/>
      <c r="H202" s="2"/>
      <c r="I202" s="19"/>
      <c r="J202" s="15"/>
      <c r="K202" s="54"/>
      <c r="L202" s="145"/>
      <c r="M202" s="145"/>
      <c r="N202" s="159"/>
      <c r="O202" s="29"/>
      <c r="T202" s="31"/>
    </row>
    <row r="203" spans="1:20" s="30" customFormat="1">
      <c r="A203" s="171"/>
      <c r="C203" s="49"/>
      <c r="D203" s="60"/>
      <c r="E203" s="60"/>
      <c r="F203" s="119"/>
      <c r="G203" s="120"/>
      <c r="H203" s="2"/>
      <c r="I203" s="19"/>
      <c r="J203" s="15"/>
      <c r="K203" s="54"/>
      <c r="L203" s="145"/>
      <c r="M203" s="145"/>
      <c r="N203" s="159"/>
      <c r="O203" s="29"/>
      <c r="T203" s="31"/>
    </row>
    <row r="204" spans="1:20" s="30" customFormat="1">
      <c r="A204" s="171"/>
      <c r="C204" s="49"/>
      <c r="D204" s="60"/>
      <c r="E204" s="60"/>
      <c r="F204" s="119"/>
      <c r="G204" s="120"/>
      <c r="H204" s="2"/>
      <c r="I204" s="19"/>
      <c r="J204" s="15"/>
      <c r="K204" s="54"/>
      <c r="L204" s="145"/>
      <c r="M204" s="145"/>
      <c r="N204" s="159"/>
      <c r="O204" s="29"/>
      <c r="T204" s="31"/>
    </row>
    <row r="205" spans="1:20" s="30" customFormat="1">
      <c r="A205" s="171"/>
      <c r="C205" s="49"/>
      <c r="D205" s="60"/>
      <c r="E205" s="60"/>
      <c r="F205" s="119"/>
      <c r="G205" s="120"/>
      <c r="H205" s="2"/>
      <c r="I205" s="19"/>
      <c r="J205" s="15"/>
      <c r="K205" s="54"/>
      <c r="L205" s="145"/>
      <c r="M205" s="145"/>
      <c r="N205" s="159"/>
      <c r="O205" s="29"/>
      <c r="T205" s="31"/>
    </row>
    <row r="206" spans="1:20" s="30" customFormat="1">
      <c r="A206" s="171"/>
      <c r="C206" s="49"/>
      <c r="D206" s="60"/>
      <c r="E206" s="60"/>
      <c r="F206" s="119"/>
      <c r="G206" s="120"/>
      <c r="H206" s="2"/>
      <c r="I206" s="19"/>
      <c r="J206" s="15"/>
      <c r="K206" s="54"/>
      <c r="L206" s="145"/>
      <c r="M206" s="145"/>
      <c r="N206" s="159"/>
      <c r="O206" s="29"/>
      <c r="T206" s="31"/>
    </row>
    <row r="207" spans="1:20" s="30" customFormat="1">
      <c r="A207" s="171"/>
      <c r="C207" s="49"/>
      <c r="D207" s="60"/>
      <c r="E207" s="60"/>
      <c r="F207" s="119"/>
      <c r="G207" s="120"/>
      <c r="H207" s="2"/>
      <c r="I207" s="19"/>
      <c r="J207" s="15"/>
      <c r="K207" s="54"/>
      <c r="L207" s="145"/>
      <c r="M207" s="145"/>
      <c r="N207" s="159"/>
      <c r="O207" s="29"/>
      <c r="T207" s="31"/>
    </row>
    <row r="208" spans="1:20" s="30" customFormat="1">
      <c r="A208" s="171"/>
      <c r="C208" s="49"/>
      <c r="D208" s="60"/>
      <c r="E208" s="60"/>
      <c r="F208" s="119"/>
      <c r="G208" s="120"/>
      <c r="H208" s="2"/>
      <c r="I208" s="19"/>
      <c r="J208" s="15"/>
      <c r="K208" s="54"/>
      <c r="L208" s="145"/>
      <c r="M208" s="145"/>
      <c r="N208" s="159"/>
      <c r="O208" s="29"/>
      <c r="T208" s="31"/>
    </row>
    <row r="209" spans="1:20" s="30" customFormat="1">
      <c r="A209" s="171"/>
      <c r="C209" s="49"/>
      <c r="D209" s="60"/>
      <c r="E209" s="60"/>
      <c r="F209" s="119"/>
      <c r="G209" s="120"/>
      <c r="H209" s="2"/>
      <c r="I209" s="19"/>
      <c r="J209" s="15"/>
      <c r="K209" s="54"/>
      <c r="L209" s="145"/>
      <c r="M209" s="145"/>
      <c r="N209" s="159"/>
      <c r="O209" s="29"/>
      <c r="T209" s="31"/>
    </row>
    <row r="210" spans="1:20" s="30" customFormat="1">
      <c r="A210" s="171"/>
      <c r="C210" s="49"/>
      <c r="D210" s="60"/>
      <c r="E210" s="60"/>
      <c r="F210" s="119"/>
      <c r="G210" s="120"/>
      <c r="H210" s="2"/>
      <c r="I210" s="19"/>
      <c r="J210" s="15"/>
      <c r="K210" s="54"/>
      <c r="L210" s="145"/>
      <c r="M210" s="145"/>
      <c r="N210" s="159"/>
      <c r="O210" s="29"/>
      <c r="T210" s="31"/>
    </row>
    <row r="211" spans="1:20" s="30" customFormat="1">
      <c r="A211" s="171"/>
      <c r="C211" s="49"/>
      <c r="D211" s="60"/>
      <c r="E211" s="60"/>
      <c r="F211" s="119"/>
      <c r="G211" s="120"/>
      <c r="H211" s="2"/>
      <c r="I211" s="19"/>
      <c r="J211" s="15"/>
      <c r="K211" s="54"/>
      <c r="L211" s="145"/>
      <c r="M211" s="145"/>
      <c r="N211" s="159"/>
      <c r="O211" s="29"/>
      <c r="T211" s="31"/>
    </row>
    <row r="212" spans="1:20" s="30" customFormat="1">
      <c r="A212" s="171"/>
      <c r="C212" s="49"/>
      <c r="D212" s="60"/>
      <c r="E212" s="60"/>
      <c r="F212" s="119"/>
      <c r="G212" s="120"/>
      <c r="H212" s="2"/>
      <c r="I212" s="19"/>
      <c r="J212" s="15"/>
      <c r="K212" s="54"/>
      <c r="L212" s="145"/>
      <c r="M212" s="145"/>
      <c r="N212" s="159"/>
      <c r="O212" s="29"/>
      <c r="T212" s="31"/>
    </row>
    <row r="213" spans="1:20" s="30" customFormat="1">
      <c r="A213" s="171"/>
      <c r="C213" s="49"/>
      <c r="D213" s="60"/>
      <c r="E213" s="60"/>
      <c r="F213" s="119"/>
      <c r="G213" s="120"/>
      <c r="H213" s="2"/>
      <c r="I213" s="19"/>
      <c r="J213" s="15"/>
      <c r="K213" s="54"/>
      <c r="L213" s="145"/>
      <c r="M213" s="145"/>
      <c r="N213" s="159"/>
      <c r="O213" s="29"/>
      <c r="T213" s="31"/>
    </row>
    <row r="214" spans="1:20" s="30" customFormat="1">
      <c r="A214" s="171"/>
      <c r="C214" s="49"/>
      <c r="D214" s="60"/>
      <c r="E214" s="60"/>
      <c r="F214" s="119"/>
      <c r="G214" s="120"/>
      <c r="H214" s="2"/>
      <c r="I214" s="19"/>
      <c r="J214" s="15"/>
      <c r="K214" s="54"/>
      <c r="L214" s="145"/>
      <c r="M214" s="145"/>
      <c r="N214" s="159"/>
      <c r="O214" s="29"/>
      <c r="T214" s="31"/>
    </row>
    <row r="215" spans="1:20" s="30" customFormat="1">
      <c r="A215" s="171"/>
      <c r="C215" s="49"/>
      <c r="D215" s="60"/>
      <c r="E215" s="60"/>
      <c r="F215" s="119"/>
      <c r="G215" s="120"/>
      <c r="H215" s="2"/>
      <c r="I215" s="19"/>
      <c r="J215" s="15"/>
      <c r="K215" s="54"/>
      <c r="L215" s="145"/>
      <c r="M215" s="145"/>
      <c r="N215" s="159"/>
      <c r="O215" s="29"/>
      <c r="T215" s="31"/>
    </row>
    <row r="216" spans="1:20" s="30" customFormat="1">
      <c r="A216" s="171"/>
      <c r="C216" s="49"/>
      <c r="D216" s="60"/>
      <c r="E216" s="60"/>
      <c r="F216" s="119"/>
      <c r="G216" s="120"/>
      <c r="H216" s="2"/>
      <c r="I216" s="19"/>
      <c r="J216" s="15"/>
      <c r="K216" s="54"/>
      <c r="L216" s="145"/>
      <c r="M216" s="145"/>
      <c r="N216" s="159"/>
      <c r="O216" s="29"/>
      <c r="T216" s="31"/>
    </row>
    <row r="217" spans="1:20" s="30" customFormat="1">
      <c r="A217" s="171"/>
      <c r="C217" s="49"/>
      <c r="D217" s="60"/>
      <c r="E217" s="60"/>
      <c r="F217" s="119"/>
      <c r="G217" s="120"/>
      <c r="H217" s="2"/>
      <c r="I217" s="19"/>
      <c r="J217" s="15"/>
      <c r="K217" s="54"/>
      <c r="L217" s="145"/>
      <c r="M217" s="145"/>
      <c r="N217" s="159"/>
      <c r="O217" s="29"/>
      <c r="T217" s="31"/>
    </row>
    <row r="218" spans="1:20" s="30" customFormat="1">
      <c r="A218" s="171"/>
      <c r="C218" s="49"/>
      <c r="D218" s="60"/>
      <c r="E218" s="60"/>
      <c r="F218" s="119"/>
      <c r="G218" s="120"/>
      <c r="H218" s="2"/>
      <c r="I218" s="19"/>
      <c r="J218" s="15"/>
      <c r="K218" s="54"/>
      <c r="L218" s="145"/>
      <c r="M218" s="145"/>
      <c r="N218" s="159"/>
      <c r="O218" s="29"/>
      <c r="T218" s="31"/>
    </row>
    <row r="219" spans="1:20" s="30" customFormat="1">
      <c r="A219" s="171"/>
      <c r="C219" s="49"/>
      <c r="D219" s="60"/>
      <c r="E219" s="60"/>
      <c r="F219" s="119"/>
      <c r="G219" s="120"/>
      <c r="H219" s="2"/>
      <c r="I219" s="19"/>
      <c r="J219" s="15"/>
      <c r="K219" s="54"/>
      <c r="L219" s="145"/>
      <c r="M219" s="145"/>
      <c r="N219" s="159"/>
      <c r="O219" s="29"/>
      <c r="T219" s="31"/>
    </row>
    <row r="220" spans="1:20" s="30" customFormat="1">
      <c r="A220" s="171"/>
      <c r="C220" s="49"/>
      <c r="D220" s="60"/>
      <c r="E220" s="60"/>
      <c r="F220" s="119"/>
      <c r="G220" s="120"/>
      <c r="H220" s="2"/>
      <c r="I220" s="19"/>
      <c r="J220" s="15"/>
      <c r="K220" s="54"/>
      <c r="L220" s="145"/>
      <c r="M220" s="145"/>
      <c r="N220" s="159"/>
      <c r="O220" s="29"/>
      <c r="T220" s="31"/>
    </row>
    <row r="221" spans="1:20" s="30" customFormat="1">
      <c r="A221" s="171"/>
      <c r="C221" s="49"/>
      <c r="D221" s="60"/>
      <c r="E221" s="60"/>
      <c r="F221" s="119"/>
      <c r="G221" s="120"/>
      <c r="H221" s="2"/>
      <c r="I221" s="19"/>
      <c r="J221" s="15"/>
      <c r="K221" s="54"/>
      <c r="L221" s="145"/>
      <c r="M221" s="145"/>
      <c r="N221" s="159"/>
      <c r="O221" s="29"/>
      <c r="T221" s="31"/>
    </row>
    <row r="222" spans="1:20" s="30" customFormat="1">
      <c r="A222" s="171"/>
      <c r="C222" s="49"/>
      <c r="D222" s="60"/>
      <c r="E222" s="60"/>
      <c r="F222" s="119"/>
      <c r="G222" s="120"/>
      <c r="H222" s="2"/>
      <c r="I222" s="19"/>
      <c r="J222" s="15"/>
      <c r="K222" s="54"/>
      <c r="L222" s="145"/>
      <c r="M222" s="145"/>
      <c r="N222" s="159"/>
      <c r="O222" s="29"/>
      <c r="T222" s="31"/>
    </row>
    <row r="223" spans="1:20" s="30" customFormat="1">
      <c r="A223" s="171"/>
      <c r="C223" s="49"/>
      <c r="D223" s="60"/>
      <c r="E223" s="60"/>
      <c r="F223" s="119"/>
      <c r="G223" s="120"/>
      <c r="H223" s="2"/>
      <c r="I223" s="19"/>
      <c r="J223" s="15"/>
      <c r="K223" s="54"/>
      <c r="L223" s="145"/>
      <c r="M223" s="145"/>
      <c r="N223" s="159"/>
      <c r="O223" s="29"/>
      <c r="T223" s="31"/>
    </row>
    <row r="224" spans="1:20" s="30" customFormat="1">
      <c r="A224" s="171"/>
      <c r="C224" s="49"/>
      <c r="D224" s="60"/>
      <c r="E224" s="60"/>
      <c r="F224" s="119"/>
      <c r="G224" s="120"/>
      <c r="H224" s="2"/>
      <c r="I224" s="19"/>
      <c r="J224" s="15"/>
      <c r="K224" s="54"/>
      <c r="L224" s="145"/>
      <c r="M224" s="145"/>
      <c r="N224" s="159"/>
      <c r="O224" s="29"/>
      <c r="T224" s="31"/>
    </row>
    <row r="225" spans="1:20" s="30" customFormat="1">
      <c r="A225" s="171"/>
      <c r="C225" s="49"/>
      <c r="D225" s="60"/>
      <c r="E225" s="60"/>
      <c r="F225" s="119"/>
      <c r="G225" s="120"/>
      <c r="H225" s="2"/>
      <c r="I225" s="19"/>
      <c r="J225" s="15"/>
      <c r="K225" s="54"/>
      <c r="L225" s="145"/>
      <c r="M225" s="145"/>
      <c r="N225" s="159"/>
      <c r="O225" s="29"/>
      <c r="T225" s="31"/>
    </row>
    <row r="226" spans="1:20" s="30" customFormat="1">
      <c r="A226" s="171"/>
      <c r="C226" s="49"/>
      <c r="D226" s="60"/>
      <c r="E226" s="60"/>
      <c r="F226" s="119"/>
      <c r="G226" s="120"/>
      <c r="H226" s="2"/>
      <c r="I226" s="19"/>
      <c r="J226" s="15"/>
      <c r="K226" s="54"/>
      <c r="L226" s="145"/>
      <c r="M226" s="145"/>
      <c r="N226" s="159"/>
      <c r="O226" s="29"/>
      <c r="T226" s="31"/>
    </row>
    <row r="227" spans="1:20" s="30" customFormat="1">
      <c r="A227" s="171"/>
      <c r="C227" s="49"/>
      <c r="D227" s="60"/>
      <c r="E227" s="60"/>
      <c r="F227" s="119"/>
      <c r="G227" s="120"/>
      <c r="H227" s="2"/>
      <c r="I227" s="19"/>
      <c r="J227" s="15"/>
      <c r="K227" s="54"/>
      <c r="L227" s="145"/>
      <c r="M227" s="145"/>
      <c r="N227" s="159"/>
      <c r="O227" s="29"/>
      <c r="T227" s="31"/>
    </row>
    <row r="228" spans="1:20" s="30" customFormat="1">
      <c r="A228" s="171"/>
      <c r="C228" s="49"/>
      <c r="D228" s="60"/>
      <c r="E228" s="60"/>
      <c r="F228" s="119"/>
      <c r="G228" s="120"/>
      <c r="H228" s="2"/>
      <c r="I228" s="19"/>
      <c r="J228" s="15"/>
      <c r="K228" s="54"/>
      <c r="L228" s="145"/>
      <c r="M228" s="145"/>
      <c r="N228" s="159"/>
      <c r="O228" s="29"/>
      <c r="T228" s="31"/>
    </row>
    <row r="229" spans="1:20" s="30" customFormat="1">
      <c r="A229" s="171"/>
      <c r="C229" s="49"/>
      <c r="D229" s="60"/>
      <c r="E229" s="60"/>
      <c r="F229" s="119"/>
      <c r="G229" s="120"/>
      <c r="H229" s="2"/>
      <c r="I229" s="19"/>
      <c r="J229" s="15"/>
      <c r="K229" s="54"/>
      <c r="L229" s="145"/>
      <c r="M229" s="145"/>
      <c r="N229" s="159"/>
      <c r="O229" s="29"/>
      <c r="T229" s="31"/>
    </row>
    <row r="230" spans="1:20" s="30" customFormat="1">
      <c r="A230" s="171"/>
      <c r="C230" s="49"/>
      <c r="D230" s="60"/>
      <c r="E230" s="60"/>
      <c r="F230" s="119"/>
      <c r="G230" s="120"/>
      <c r="H230" s="2"/>
      <c r="I230" s="19"/>
      <c r="J230" s="15"/>
      <c r="K230" s="54"/>
      <c r="L230" s="145"/>
      <c r="M230" s="145"/>
      <c r="N230" s="159"/>
      <c r="O230" s="29"/>
      <c r="T230" s="31"/>
    </row>
    <row r="231" spans="1:20" s="30" customFormat="1">
      <c r="A231" s="171"/>
      <c r="C231" s="49"/>
      <c r="D231" s="60"/>
      <c r="E231" s="60"/>
      <c r="F231" s="119"/>
      <c r="G231" s="120"/>
      <c r="H231" s="2"/>
      <c r="I231" s="19"/>
      <c r="J231" s="15"/>
      <c r="K231" s="54"/>
      <c r="L231" s="145"/>
      <c r="M231" s="145"/>
      <c r="N231" s="159"/>
      <c r="O231" s="29"/>
      <c r="T231" s="31"/>
    </row>
    <row r="232" spans="1:20">
      <c r="A232" s="171"/>
      <c r="B232" s="30"/>
      <c r="C232" s="49"/>
      <c r="D232" s="60"/>
      <c r="E232" s="60"/>
      <c r="F232" s="119"/>
      <c r="G232" s="120"/>
      <c r="H232" s="2"/>
      <c r="I232" s="19"/>
      <c r="J232" s="15"/>
      <c r="K232" s="54"/>
      <c r="L232" s="145"/>
      <c r="M232" s="145"/>
      <c r="N232" s="159"/>
    </row>
  </sheetData>
  <sheetProtection selectLockedCells="1" selectUnlockedCells="1"/>
  <autoFilter ref="A5:K110"/>
  <mergeCells count="19">
    <mergeCell ref="A36:K36"/>
    <mergeCell ref="A61:K61"/>
    <mergeCell ref="A78:K78"/>
    <mergeCell ref="A88:K88"/>
    <mergeCell ref="C1:E1"/>
    <mergeCell ref="A6:K6"/>
    <mergeCell ref="B54:K54"/>
    <mergeCell ref="A69:K69"/>
    <mergeCell ref="A8:K8"/>
    <mergeCell ref="A20:J20"/>
    <mergeCell ref="A28:K28"/>
    <mergeCell ref="A25:K25"/>
    <mergeCell ref="A31:K31"/>
    <mergeCell ref="A57:K57"/>
    <mergeCell ref="A103:K103"/>
    <mergeCell ref="A100:K100"/>
    <mergeCell ref="A98:K98"/>
    <mergeCell ref="A107:K107"/>
    <mergeCell ref="A72:K72"/>
  </mergeCells>
  <pageMargins left="0.196527777777778" right="0" top="0" bottom="0" header="0.511811023622047" footer="0.511811023622047"/>
  <pageSetup paperSize="9" scale="55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Офис</dc:creator>
  <cp:lastModifiedBy>User Windows</cp:lastModifiedBy>
  <cp:revision>3</cp:revision>
  <cp:lastPrinted>2018-02-01T07:12:36Z</cp:lastPrinted>
  <dcterms:created xsi:type="dcterms:W3CDTF">2015-02-16T13:27:48Z</dcterms:created>
  <dcterms:modified xsi:type="dcterms:W3CDTF">2025-11-26T13:07:08Z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15.0000</vt:lpwstr>
  </property>
  <property fmtid="{D5CDD505-2E9C-101B-9397-08002B2CF9AE}" pid="3" name="ICV">
    <vt:lpwstr>8B02EF41F9D446AEAFBE3B5C4B8055BE</vt:lpwstr>
  </property>
  <property fmtid="{D5CDD505-2E9C-101B-9397-08002B2CF9AE}" pid="4" name="KSOProductBuildVer">
    <vt:lpwstr>1049-11.2.0.11417</vt:lpwstr>
  </property>
  <property fmtid="{D5CDD505-2E9C-101B-9397-08002B2CF9AE}" pid="5" name="NXPowerLiteLastOptimized">
    <vt:lpwstr>4988427</vt:lpwstr>
  </property>
  <property fmtid="{D5CDD505-2E9C-101B-9397-08002B2CF9AE}" pid="6" name="NXPowerLiteSettings">
    <vt:lpwstr>C7000400038000</vt:lpwstr>
  </property>
  <property fmtid="{D5CDD505-2E9C-101B-9397-08002B2CF9AE}" pid="7" name="NXPowerLiteVersion">
    <vt:lpwstr>S10.9.0</vt:lpwstr>
  </property>
  <property fmtid="{D5CDD505-2E9C-101B-9397-08002B2CF9AE}" pid="8" name="_AdHocReviewCycleID">
    <vt:r8>-1558919513</vt:r8>
  </property>
  <property fmtid="{D5CDD505-2E9C-101B-9397-08002B2CF9AE}" pid="9" name="_AuthorEmail">
    <vt:lpwstr>m1@paters.ru</vt:lpwstr>
  </property>
  <property fmtid="{D5CDD505-2E9C-101B-9397-08002B2CF9AE}" pid="10" name="_AuthorEmailDisplayName">
    <vt:lpwstr>���� ������, ������</vt:lpwstr>
  </property>
  <property fmtid="{D5CDD505-2E9C-101B-9397-08002B2CF9AE}" pid="11" name="_EmailSubject">
    <vt:lpwstr>������</vt:lpwstr>
  </property>
  <property fmtid="{D5CDD505-2E9C-101B-9397-08002B2CF9AE}" pid="12" name="_PreviousAdHocReviewCycleID">
    <vt:r8>-777979685</vt:r8>
  </property>
</Properties>
</file>