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bookViews>
    <workbookView xWindow="0" yWindow="0" windowWidth="20490" windowHeight="762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6" i="1" l="1"/>
  <c r="H366" i="1" s="1"/>
  <c r="H24" i="1"/>
  <c r="H45" i="1"/>
  <c r="H51" i="1"/>
  <c r="H63" i="1"/>
  <c r="H67" i="1"/>
  <c r="H89" i="1"/>
  <c r="H90" i="1"/>
  <c r="H96" i="1"/>
  <c r="H116" i="1"/>
  <c r="H127" i="1"/>
  <c r="H139" i="1"/>
  <c r="H147" i="1"/>
  <c r="H159" i="1"/>
  <c r="H166" i="1"/>
  <c r="H169" i="1"/>
  <c r="H185" i="1"/>
  <c r="H195" i="1"/>
  <c r="H208" i="1"/>
  <c r="H218" i="1"/>
  <c r="H225" i="1"/>
  <c r="H264" i="1"/>
  <c r="H277" i="1"/>
  <c r="H309" i="1"/>
  <c r="H321" i="1"/>
  <c r="H25" i="1"/>
  <c r="H32" i="1"/>
  <c r="H34" i="1"/>
  <c r="H36" i="1"/>
  <c r="H53" i="1"/>
  <c r="H74" i="1"/>
  <c r="H92" i="1"/>
  <c r="H104" i="1"/>
  <c r="H105" i="1"/>
  <c r="H143" i="1"/>
  <c r="H148" i="1"/>
  <c r="H160" i="1"/>
  <c r="H214" i="1"/>
  <c r="H234" i="1"/>
  <c r="H236" i="1"/>
  <c r="H248" i="1"/>
  <c r="H299" i="1"/>
  <c r="H323" i="1"/>
  <c r="H19" i="1"/>
  <c r="H93" i="1"/>
  <c r="H107" i="1"/>
  <c r="H118" i="1"/>
  <c r="H131" i="1"/>
  <c r="H149" i="1"/>
  <c r="H157" i="1"/>
  <c r="H176" i="1"/>
  <c r="H178" i="1"/>
  <c r="H197" i="1"/>
  <c r="H215" i="1"/>
  <c r="H220" i="1"/>
  <c r="H221" i="1"/>
  <c r="H237" i="1"/>
  <c r="H255" i="1"/>
  <c r="H268" i="1"/>
  <c r="H287" i="1"/>
  <c r="H300" i="1"/>
  <c r="H318" i="1"/>
  <c r="H330" i="1"/>
  <c r="H337" i="1"/>
  <c r="H350" i="1"/>
  <c r="H356" i="1"/>
  <c r="H245" i="1"/>
  <c r="H247" i="1"/>
  <c r="H265" i="1"/>
  <c r="H276" i="1"/>
  <c r="H297" i="1"/>
  <c r="H75" i="1"/>
  <c r="H117" i="1"/>
  <c r="H128" i="1"/>
  <c r="H142" i="1"/>
  <c r="H167" i="1"/>
  <c r="H175" i="1"/>
  <c r="H187" i="1"/>
  <c r="H196" i="1"/>
  <c r="H219" i="1"/>
  <c r="H235" i="1"/>
  <c r="H266" i="1"/>
  <c r="H278" i="1"/>
  <c r="H314" i="1"/>
  <c r="H343" i="1"/>
  <c r="H20" i="1"/>
  <c r="H41" i="1"/>
  <c r="H54" i="1"/>
  <c r="H55" i="1"/>
  <c r="H76" i="1"/>
  <c r="H130" i="1"/>
  <c r="H144" i="1"/>
  <c r="H161" i="1"/>
  <c r="H168" i="1"/>
  <c r="H177" i="1"/>
  <c r="H188" i="1"/>
  <c r="H21" i="1"/>
  <c r="H44" i="1"/>
  <c r="H57" i="1"/>
  <c r="H58" i="1"/>
  <c r="H86" i="1"/>
  <c r="H87" i="1"/>
  <c r="H88" i="1"/>
  <c r="H95" i="1"/>
  <c r="H114" i="1"/>
  <c r="H115" i="1"/>
  <c r="H125" i="1"/>
  <c r="H126" i="1"/>
  <c r="H138" i="1"/>
  <c r="H145" i="1"/>
  <c r="H158" i="1"/>
  <c r="H163" i="1"/>
  <c r="H165" i="1"/>
  <c r="H179" i="1"/>
  <c r="H194" i="1"/>
  <c r="H204" i="1"/>
  <c r="H206" i="1"/>
  <c r="H217" i="1"/>
  <c r="H223" i="1"/>
  <c r="H238" i="1"/>
  <c r="H256" i="1"/>
  <c r="H274" i="1"/>
  <c r="H289" i="1"/>
  <c r="H291" i="1"/>
  <c r="H308" i="1"/>
  <c r="H319" i="1"/>
  <c r="H338" i="1"/>
  <c r="H357" i="1"/>
  <c r="H364" i="1"/>
  <c r="H94" i="1" l="1"/>
  <c r="H258" i="1"/>
  <c r="H363" i="1"/>
  <c r="H320" i="1"/>
  <c r="H164" i="1"/>
  <c r="H33" i="1"/>
  <c r="H205" i="1"/>
  <c r="H150" i="1"/>
  <c r="H302" i="1"/>
  <c r="H129" i="1"/>
  <c r="H26" i="1"/>
  <c r="H162" i="1"/>
  <c r="H207" i="1"/>
  <c r="H124" i="1"/>
  <c r="H224" i="1"/>
  <c r="H301" i="1"/>
  <c r="H106" i="1"/>
  <c r="H246" i="1"/>
  <c r="H35" i="1"/>
  <c r="H64" i="1"/>
  <c r="H288" i="1"/>
  <c r="H97" i="1"/>
  <c r="H329" i="1"/>
  <c r="H22" i="1"/>
  <c r="H222" i="1"/>
  <c r="H108" i="1"/>
  <c r="H216" i="1"/>
  <c r="H65" i="1"/>
  <c r="H257" i="1"/>
  <c r="H98" i="1"/>
  <c r="H226" i="1"/>
  <c r="H322" i="1"/>
  <c r="H91" i="1"/>
  <c r="H52" i="1"/>
  <c r="H73" i="1"/>
  <c r="H141" i="1"/>
  <c r="H42" i="1"/>
  <c r="H186" i="1"/>
  <c r="H290" i="1"/>
  <c r="H43" i="1"/>
  <c r="H56" i="1"/>
  <c r="H140" i="1"/>
  <c r="H244" i="1"/>
  <c r="H77" i="1"/>
  <c r="H189" i="1"/>
  <c r="H313" i="1"/>
  <c r="H349" i="1"/>
  <c r="H267" i="1"/>
  <c r="H66" i="1"/>
  <c r="H146" i="1"/>
  <c r="H198" i="1"/>
  <c r="H254" i="1"/>
  <c r="H298" i="1"/>
  <c r="H23" i="1"/>
  <c r="H275" i="1"/>
  <c r="H286" i="1"/>
</calcChain>
</file>

<file path=xl/sharedStrings.xml><?xml version="1.0" encoding="utf-8"?>
<sst xmlns="http://schemas.openxmlformats.org/spreadsheetml/2006/main" count="628" uniqueCount="338">
  <si>
    <t>Прайс-лист</t>
  </si>
  <si>
    <t>Кол-во</t>
  </si>
  <si>
    <t>Ваш</t>
  </si>
  <si>
    <t>Наименование, краткая</t>
  </si>
  <si>
    <t>Размер,</t>
  </si>
  <si>
    <t>изд./уп.,</t>
  </si>
  <si>
    <t>заказ,</t>
  </si>
  <si>
    <t>характеристика и арт. изделия</t>
  </si>
  <si>
    <t>см</t>
  </si>
  <si>
    <t>шт.</t>
  </si>
  <si>
    <t>220х240</t>
  </si>
  <si>
    <t>200х220</t>
  </si>
  <si>
    <t>Наматрасник</t>
  </si>
  <si>
    <t>40х60</t>
  </si>
  <si>
    <t>50х70</t>
  </si>
  <si>
    <t xml:space="preserve"> - ОДЕЯЛА, ПОДУШКИ, НАМАТРАСНИКИ -</t>
  </si>
  <si>
    <t>ДОЛИНА СНОВ</t>
  </si>
  <si>
    <t>"ОВЕЧЬЯ ШЕРСТЬ"</t>
  </si>
  <si>
    <r>
      <t xml:space="preserve">Ткань ■ </t>
    </r>
    <r>
      <rPr>
        <sz val="8"/>
        <rFont val="DaxlineCyrLF-Light"/>
        <charset val="204"/>
      </rPr>
      <t>микрофибра</t>
    </r>
  </si>
  <si>
    <r>
      <t>Подушка</t>
    </r>
    <r>
      <rPr>
        <sz val="8"/>
        <rFont val="DaxlineCyrLF-Light"/>
        <charset val="204"/>
      </rPr>
      <t xml:space="preserve"> ■ </t>
    </r>
    <r>
      <rPr>
        <b/>
        <sz val="8"/>
        <rFont val="DaxlineCyrLF-Light"/>
        <charset val="204"/>
      </rPr>
      <t>наполнитель чехла:</t>
    </r>
    <r>
      <rPr>
        <sz val="8"/>
        <rFont val="DaxlineCyrLF-Light"/>
        <charset val="204"/>
      </rPr>
      <t xml:space="preserve"> овечья шерсть ■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полое силиконизированное волокно Fiber</t>
    </r>
  </si>
  <si>
    <r>
      <t>Одеяло ■ наполнитель:</t>
    </r>
    <r>
      <rPr>
        <sz val="8"/>
        <rFont val="DaxlineCyrLF-Light"/>
        <charset val="204"/>
      </rPr>
      <t xml:space="preserve"> овечья шерсть</t>
    </r>
  </si>
  <si>
    <t>Подушка в стеганом чехле</t>
  </si>
  <si>
    <t>ПШД57</t>
  </si>
  <si>
    <t>ПШД77</t>
  </si>
  <si>
    <t>68х68</t>
  </si>
  <si>
    <t>Одеяло всесезонное</t>
  </si>
  <si>
    <t>ОШД1</t>
  </si>
  <si>
    <t>140Х205</t>
  </si>
  <si>
    <r>
      <t>(плотность 300 г/м</t>
    </r>
    <r>
      <rPr>
        <vertAlign val="superscript"/>
        <sz val="9"/>
        <rFont val="DaxlineCyrLF-Light"/>
        <charset val="204"/>
      </rPr>
      <t>2</t>
    </r>
    <r>
      <rPr>
        <sz val="9"/>
        <rFont val="DaxlineCyrLF-Light"/>
        <charset val="204"/>
      </rPr>
      <t>)</t>
    </r>
  </si>
  <si>
    <t>ОШД2</t>
  </si>
  <si>
    <t>172Х205</t>
  </si>
  <si>
    <t>ОШДЕ</t>
  </si>
  <si>
    <t>200Х220</t>
  </si>
  <si>
    <t>Одеяло легкое</t>
  </si>
  <si>
    <t>ООШД1</t>
  </si>
  <si>
    <t>140х205</t>
  </si>
  <si>
    <r>
      <t>(плотность 150 г/м</t>
    </r>
    <r>
      <rPr>
        <vertAlign val="superscript"/>
        <sz val="9"/>
        <rFont val="DaxlineCyrLF-Light"/>
        <charset val="204"/>
      </rPr>
      <t>2</t>
    </r>
    <r>
      <rPr>
        <sz val="9"/>
        <rFont val="DaxlineCyrLF-Light"/>
        <charset val="204"/>
      </rPr>
      <t>)</t>
    </r>
  </si>
  <si>
    <t>ООШД2</t>
  </si>
  <si>
    <t>172х205</t>
  </si>
  <si>
    <t>ООШДЕ</t>
  </si>
  <si>
    <t>"МИР БАМБУКА"</t>
  </si>
  <si>
    <r>
      <t xml:space="preserve">Подушка ■ наполнитель чехла: </t>
    </r>
    <r>
      <rPr>
        <sz val="8"/>
        <rFont val="DaxlineCyrLF-Light"/>
        <charset val="204"/>
      </rPr>
      <t xml:space="preserve">волокно на основе бамбука ■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полое силиконизированное волокно Fiber</t>
    </r>
  </si>
  <si>
    <r>
      <t xml:space="preserve">Одеяло ■ наполнитель: </t>
    </r>
    <r>
      <rPr>
        <sz val="8"/>
        <rFont val="DaxlineCyrLF-Light"/>
        <charset val="204"/>
      </rPr>
      <t>волокно на основе бамбука</t>
    </r>
  </si>
  <si>
    <t>ПБД57</t>
  </si>
  <si>
    <t>ПБД77</t>
  </si>
  <si>
    <t>ОБД1</t>
  </si>
  <si>
    <t>ОБД2</t>
  </si>
  <si>
    <t>ОБДЕ</t>
  </si>
  <si>
    <t>"ФАЙБЕР"</t>
  </si>
  <si>
    <r>
      <t xml:space="preserve">Ткань ■ </t>
    </r>
    <r>
      <rPr>
        <sz val="8"/>
        <rFont val="DaxlineCyrLF-Light"/>
        <charset val="204"/>
      </rPr>
      <t>полиэстер</t>
    </r>
  </si>
  <si>
    <r>
      <t xml:space="preserve">Наполнитель ■ </t>
    </r>
    <r>
      <rPr>
        <sz val="8"/>
        <rFont val="DaxlineCyrLF-Light"/>
        <charset val="204"/>
      </rPr>
      <t>полое силиконизированное волокно Fiber</t>
    </r>
  </si>
  <si>
    <t>Подушка</t>
  </si>
  <si>
    <t>ПФД44</t>
  </si>
  <si>
    <t>40х40</t>
  </si>
  <si>
    <t>ПФД55</t>
  </si>
  <si>
    <t>50х50</t>
  </si>
  <si>
    <t>ПФД46</t>
  </si>
  <si>
    <t>ПФД57</t>
  </si>
  <si>
    <t xml:space="preserve">50х70 </t>
  </si>
  <si>
    <t>ПФД77</t>
  </si>
  <si>
    <t>"КОМФОРТ"</t>
  </si>
  <si>
    <r>
      <t xml:space="preserve">Подушка ■ наполнитель чехла: </t>
    </r>
    <r>
      <rPr>
        <sz val="8"/>
        <rFont val="DaxlineCyrLF-Light"/>
        <charset val="204"/>
      </rPr>
      <t xml:space="preserve">полое силиконизированное волокно Fiber ■ </t>
    </r>
    <r>
      <rPr>
        <b/>
        <sz val="8"/>
        <rFont val="DaxlineCyrLF-Light"/>
        <charset val="204"/>
      </rPr>
      <t xml:space="preserve">наполнитель: </t>
    </r>
    <r>
      <rPr>
        <sz val="8"/>
        <rFont val="DaxlineCyrLF-Light"/>
        <charset val="204"/>
      </rPr>
      <t>полое силиконизированное волокно Fiber</t>
    </r>
  </si>
  <si>
    <r>
      <t xml:space="preserve">Одеяло ■ наполнитель: </t>
    </r>
    <r>
      <rPr>
        <sz val="8"/>
        <rFont val="DaxlineCyrLF-Light"/>
        <charset val="204"/>
      </rPr>
      <t xml:space="preserve">полое силиконизированное волокно Fiber </t>
    </r>
  </si>
  <si>
    <t>ПКД57</t>
  </si>
  <si>
    <t>ПКД77</t>
  </si>
  <si>
    <t>ОКД1</t>
  </si>
  <si>
    <t>ОКД2</t>
  </si>
  <si>
    <t>ОКДЕ</t>
  </si>
  <si>
    <t>ООКД1</t>
  </si>
  <si>
    <t>ООКД2</t>
  </si>
  <si>
    <t>ООКДЕ</t>
  </si>
  <si>
    <t>"НАНО-ПУХ"</t>
  </si>
  <si>
    <r>
      <t xml:space="preserve">Наполнитель: </t>
    </r>
    <r>
      <rPr>
        <sz val="8"/>
        <rFont val="DaxlineCyrLF-Light"/>
        <charset val="204"/>
      </rPr>
      <t>заменитель лебяжьего пуха - микроволокно DownFill (100% п/э)</t>
    </r>
  </si>
  <si>
    <t>ПЛСД57</t>
  </si>
  <si>
    <t>ПЛСД77</t>
  </si>
  <si>
    <t>ОЛСД1</t>
  </si>
  <si>
    <t>ОЛСД2</t>
  </si>
  <si>
    <t>ОЛСДЕ</t>
  </si>
  <si>
    <t>"ТриДэ"</t>
  </si>
  <si>
    <t>ПТД57</t>
  </si>
  <si>
    <t>ПТД77</t>
  </si>
  <si>
    <t>ОТД1</t>
  </si>
  <si>
    <t>ОТД2</t>
  </si>
  <si>
    <t>ОТДЕ</t>
  </si>
  <si>
    <t>PREMIUM</t>
  </si>
  <si>
    <t>"ЗОЛОТОЕ РУНО"</t>
  </si>
  <si>
    <r>
      <t xml:space="preserve">Ткань ■ </t>
    </r>
    <r>
      <rPr>
        <sz val="8"/>
        <rFont val="DaxlineCyrLF-Light"/>
        <charset val="204"/>
      </rPr>
      <t>перкаль (100% хлопок)</t>
    </r>
  </si>
  <si>
    <r>
      <t>Подушка ■ наполнитель чехла:</t>
    </r>
    <r>
      <rPr>
        <sz val="8"/>
        <rFont val="DaxlineCyrLF-Light"/>
        <charset val="204"/>
      </rPr>
      <t xml:space="preserve"> шерсть мериноса ■ </t>
    </r>
    <r>
      <rPr>
        <b/>
        <sz val="8"/>
        <rFont val="DaxlineCyrLF-Light"/>
        <charset val="204"/>
      </rPr>
      <t>наполнитель</t>
    </r>
    <r>
      <rPr>
        <sz val="8"/>
        <rFont val="DaxlineCyrLF-Light"/>
        <charset val="204"/>
      </rPr>
      <t>: микроволокно DownFill (100% п/э)</t>
    </r>
  </si>
  <si>
    <r>
      <t>Одеяло ■ наполнитель:</t>
    </r>
    <r>
      <rPr>
        <sz val="8"/>
        <rFont val="DaxlineCyrLF-Light"/>
        <charset val="204"/>
      </rPr>
      <t xml:space="preserve"> шерсть мериноса</t>
    </r>
  </si>
  <si>
    <r>
      <t xml:space="preserve">Наматрасник ■ ткань: </t>
    </r>
    <r>
      <rPr>
        <sz val="8"/>
        <rFont val="DaxlineCyrLF-Light"/>
        <charset val="204"/>
      </rPr>
      <t xml:space="preserve">поликоттон (80% хлопок, 20% пэ) ■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шерсть мериноса</t>
    </r>
  </si>
  <si>
    <t>ПЗР57</t>
  </si>
  <si>
    <t>ПЗР77</t>
  </si>
  <si>
    <t>ОЗР1</t>
  </si>
  <si>
    <t>ОЗР2</t>
  </si>
  <si>
    <t>ОЗРЕ</t>
  </si>
  <si>
    <t>ООЗР1</t>
  </si>
  <si>
    <t>ООЗР2</t>
  </si>
  <si>
    <t>(ткань: поплин, 100% хлопок)</t>
  </si>
  <si>
    <t>ООЗРЕ</t>
  </si>
  <si>
    <t>НЗР09</t>
  </si>
  <si>
    <t>90х200</t>
  </si>
  <si>
    <r>
      <t>(плотность 200 г/м</t>
    </r>
    <r>
      <rPr>
        <vertAlign val="superscript"/>
        <sz val="9"/>
        <rFont val="DaxlineCyrLF-Light"/>
        <charset val="204"/>
      </rPr>
      <t>2</t>
    </r>
    <r>
      <rPr>
        <sz val="9"/>
        <rFont val="DaxlineCyrLF-Light"/>
        <charset val="204"/>
      </rPr>
      <t>)</t>
    </r>
  </si>
  <si>
    <t>НЗР14</t>
  </si>
  <si>
    <t>140х200</t>
  </si>
  <si>
    <t>НЗР16</t>
  </si>
  <si>
    <t>160х200</t>
  </si>
  <si>
    <t>НЗР18</t>
  </si>
  <si>
    <t>180х200</t>
  </si>
  <si>
    <t>НЗР20</t>
  </si>
  <si>
    <t>200х200</t>
  </si>
  <si>
    <t>"АРГО"</t>
  </si>
  <si>
    <t>ПАР57</t>
  </si>
  <si>
    <t>ПАР77</t>
  </si>
  <si>
    <t>ОАР1</t>
  </si>
  <si>
    <t>ОАР2</t>
  </si>
  <si>
    <t>ОАРЕ</t>
  </si>
  <si>
    <t>"АРКАДИЯ"</t>
  </si>
  <si>
    <t>ПА57</t>
  </si>
  <si>
    <t>ПА77</t>
  </si>
  <si>
    <t>ОА1</t>
  </si>
  <si>
    <t>ОА2</t>
  </si>
  <si>
    <t>ОАЕ</t>
  </si>
  <si>
    <t>"КАРАВАН"</t>
  </si>
  <si>
    <r>
      <t xml:space="preserve">Ткань ■ </t>
    </r>
    <r>
      <rPr>
        <sz val="8"/>
        <rFont val="DaxlineCyrLF-Light"/>
        <charset val="204"/>
      </rPr>
      <t>тик (100% хлопок)</t>
    </r>
  </si>
  <si>
    <r>
      <t xml:space="preserve">Подушка ■ наполнитель чехла: </t>
    </r>
    <r>
      <rPr>
        <sz val="8"/>
        <rFont val="DaxlineCyrLF-Light"/>
        <charset val="204"/>
      </rPr>
      <t xml:space="preserve">верблюжья шерсть ■ </t>
    </r>
    <r>
      <rPr>
        <b/>
        <sz val="8"/>
        <rFont val="DaxlineCyrLF-Light"/>
        <charset val="204"/>
      </rPr>
      <t>наполнитель</t>
    </r>
    <r>
      <rPr>
        <sz val="8"/>
        <rFont val="DaxlineCyrLF-Light"/>
        <charset val="204"/>
      </rPr>
      <t>: микроволокно DownFill (100% п/э)</t>
    </r>
  </si>
  <si>
    <r>
      <t xml:space="preserve">Одеяло ■ наполнитель: </t>
    </r>
    <r>
      <rPr>
        <sz val="8"/>
        <rFont val="DaxlineCyrLF-Light"/>
        <charset val="204"/>
      </rPr>
      <t>верблюжья шерсть</t>
    </r>
  </si>
  <si>
    <t>ПВТ57</t>
  </si>
  <si>
    <t>50Х70</t>
  </si>
  <si>
    <t>ПВТ77</t>
  </si>
  <si>
    <t>68Х68</t>
  </si>
  <si>
    <t>ОВТ1</t>
  </si>
  <si>
    <t>ОВТ2</t>
  </si>
  <si>
    <t>ОВТЕ</t>
  </si>
  <si>
    <t>ООВТ1</t>
  </si>
  <si>
    <t>ООВТ2</t>
  </si>
  <si>
    <t>ООВТЕ</t>
  </si>
  <si>
    <t>"БАМБУК - ПРЕМИУМ"</t>
  </si>
  <si>
    <r>
      <t xml:space="preserve">Подушка </t>
    </r>
    <r>
      <rPr>
        <b/>
        <sz val="8"/>
        <rFont val="Bookman Old Style"/>
        <family val="1"/>
        <charset val="204"/>
      </rPr>
      <t xml:space="preserve">■ </t>
    </r>
    <r>
      <rPr>
        <b/>
        <sz val="8"/>
        <rFont val="DaxlineCyrLF-Light"/>
        <charset val="204"/>
      </rPr>
      <t xml:space="preserve">наполнитель чехла: </t>
    </r>
    <r>
      <rPr>
        <sz val="8"/>
        <rFont val="DaxlineCyrLF-Light"/>
        <charset val="204"/>
      </rPr>
      <t xml:space="preserve">волокно на основе бамбука ■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микроволокно DownFill (100% п/э)</t>
    </r>
  </si>
  <si>
    <r>
      <t xml:space="preserve">Одеяло </t>
    </r>
    <r>
      <rPr>
        <b/>
        <sz val="8"/>
        <rFont val="Bookman Old Style"/>
        <family val="1"/>
        <charset val="204"/>
      </rPr>
      <t>■</t>
    </r>
    <r>
      <rPr>
        <sz val="8"/>
        <rFont val="DaxlineCyrLF-Light"/>
        <charset val="204"/>
      </rPr>
      <t xml:space="preserve">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волокно на основе бамбука</t>
    </r>
  </si>
  <si>
    <r>
      <t xml:space="preserve">Наматрасник </t>
    </r>
    <r>
      <rPr>
        <b/>
        <sz val="8"/>
        <rFont val="Bookman Old Style"/>
        <family val="1"/>
        <charset val="204"/>
      </rPr>
      <t>■</t>
    </r>
    <r>
      <rPr>
        <b/>
        <sz val="8"/>
        <rFont val="DaxlineCyrLF-Light"/>
        <charset val="204"/>
      </rPr>
      <t xml:space="preserve"> ткань: </t>
    </r>
    <r>
      <rPr>
        <sz val="8"/>
        <rFont val="DaxlineCyrLF-Light"/>
        <charset val="204"/>
      </rPr>
      <t>поликоттон (80% хлопок/ 20% п/э)</t>
    </r>
    <r>
      <rPr>
        <b/>
        <sz val="8"/>
        <rFont val="DaxlineCyrLF-Light"/>
        <charset val="204"/>
      </rPr>
      <t xml:space="preserve"> ■ наполнитель:</t>
    </r>
    <r>
      <rPr>
        <sz val="8"/>
        <rFont val="DaxlineCyrLF-Light"/>
        <charset val="204"/>
      </rPr>
      <t xml:space="preserve"> волокно на основе бамбука</t>
    </r>
  </si>
  <si>
    <t>ПБП57</t>
  </si>
  <si>
    <t>ПБП77</t>
  </si>
  <si>
    <t>ОБП1</t>
  </si>
  <si>
    <t>ОБП2</t>
  </si>
  <si>
    <t>ОБПЕ</t>
  </si>
  <si>
    <t>ООБ1</t>
  </si>
  <si>
    <t>ООБ2</t>
  </si>
  <si>
    <t>ООБЕ</t>
  </si>
  <si>
    <t>НБ09</t>
  </si>
  <si>
    <t>НБ14</t>
  </si>
  <si>
    <t>НБ16</t>
  </si>
  <si>
    <t>НБ18</t>
  </si>
  <si>
    <t>НБ20</t>
  </si>
  <si>
    <t>"КОТТОН"</t>
  </si>
  <si>
    <r>
      <t xml:space="preserve">Подушка </t>
    </r>
    <r>
      <rPr>
        <b/>
        <sz val="8"/>
        <rFont val="Bookman Old Style"/>
        <family val="1"/>
        <charset val="204"/>
      </rPr>
      <t xml:space="preserve">■ </t>
    </r>
    <r>
      <rPr>
        <b/>
        <sz val="8"/>
        <rFont val="DaxlineCyrLF-Light"/>
        <charset val="204"/>
      </rPr>
      <t xml:space="preserve">наполнитель чехла: </t>
    </r>
    <r>
      <rPr>
        <sz val="8"/>
        <rFont val="DaxlineCyrLF-Light"/>
        <charset val="204"/>
      </rPr>
      <t xml:space="preserve">волокно на основе хлопка ■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микроволокно DownFill (100% п/э)</t>
    </r>
  </si>
  <si>
    <r>
      <t xml:space="preserve">Одеяло </t>
    </r>
    <r>
      <rPr>
        <b/>
        <sz val="8"/>
        <rFont val="Bookman Old Style"/>
        <family val="1"/>
        <charset val="204"/>
      </rPr>
      <t>■</t>
    </r>
    <r>
      <rPr>
        <sz val="8"/>
        <rFont val="DaxlineCyrLF-Light"/>
        <charset val="204"/>
      </rPr>
      <t xml:space="preserve">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волокно на основе хлопка </t>
    </r>
  </si>
  <si>
    <r>
      <t xml:space="preserve">Наматрасник </t>
    </r>
    <r>
      <rPr>
        <b/>
        <sz val="8"/>
        <rFont val="Bookman Old Style"/>
        <family val="1"/>
        <charset val="204"/>
      </rPr>
      <t>■</t>
    </r>
    <r>
      <rPr>
        <b/>
        <sz val="8"/>
        <rFont val="DaxlineCyrLF-Light"/>
        <charset val="204"/>
      </rPr>
      <t xml:space="preserve"> наполнитель:</t>
    </r>
    <r>
      <rPr>
        <sz val="8"/>
        <rFont val="DaxlineCyrLF-Light"/>
        <charset val="204"/>
      </rPr>
      <t xml:space="preserve"> хлопковое волокно ■ </t>
    </r>
    <r>
      <rPr>
        <b/>
        <sz val="8"/>
        <rFont val="DaxlineCyrLF-Light"/>
        <charset val="204"/>
      </rPr>
      <t xml:space="preserve">ткань: </t>
    </r>
    <r>
      <rPr>
        <sz val="8"/>
        <rFont val="DaxlineCyrLF-Light"/>
        <charset val="204"/>
      </rPr>
      <t>поликоттон (80% хлопок/ 20% п/э)</t>
    </r>
  </si>
  <si>
    <t>ПК57</t>
  </si>
  <si>
    <t>ПК77</t>
  </si>
  <si>
    <t>ОК1</t>
  </si>
  <si>
    <t>ОК2</t>
  </si>
  <si>
    <t>ОКЕ</t>
  </si>
  <si>
    <t>ОКО1</t>
  </si>
  <si>
    <t>ОКО2</t>
  </si>
  <si>
    <t>ОКОЕ</t>
  </si>
  <si>
    <t>НК09</t>
  </si>
  <si>
    <t>НК14</t>
  </si>
  <si>
    <t>НК16</t>
  </si>
  <si>
    <t>НК18</t>
  </si>
  <si>
    <t>НК20</t>
  </si>
  <si>
    <t>"ЭВКАЛИПТ"</t>
  </si>
  <si>
    <r>
      <t xml:space="preserve">Подушка </t>
    </r>
    <r>
      <rPr>
        <b/>
        <sz val="8"/>
        <rFont val="Bookman Old Style"/>
        <family val="1"/>
        <charset val="204"/>
      </rPr>
      <t xml:space="preserve">■ </t>
    </r>
    <r>
      <rPr>
        <b/>
        <sz val="8"/>
        <rFont val="DaxlineCyrLF-Light"/>
        <charset val="204"/>
      </rPr>
      <t xml:space="preserve">наполнитель чехла: </t>
    </r>
    <r>
      <rPr>
        <sz val="8"/>
        <rFont val="DaxlineCyrLF-Light"/>
        <charset val="204"/>
      </rPr>
      <t xml:space="preserve">волокно на основе эвкалипта ■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микроволокно DownFill (100% п/э)</t>
    </r>
  </si>
  <si>
    <r>
      <t xml:space="preserve">Одеяло </t>
    </r>
    <r>
      <rPr>
        <b/>
        <sz val="8"/>
        <rFont val="Bookman Old Style"/>
        <family val="1"/>
        <charset val="204"/>
      </rPr>
      <t>■</t>
    </r>
    <r>
      <rPr>
        <sz val="8"/>
        <rFont val="DaxlineCyrLF-Light"/>
        <charset val="204"/>
      </rPr>
      <t xml:space="preserve">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волокно на основе эвкалипта</t>
    </r>
  </si>
  <si>
    <t>ПЭК57</t>
  </si>
  <si>
    <t>ПЭК77</t>
  </si>
  <si>
    <t>ОЭК1</t>
  </si>
  <si>
    <t>ОЭК2</t>
  </si>
  <si>
    <t>ОЭКЕ</t>
  </si>
  <si>
    <t>"НЕЖНЫЙ ЛЕН"</t>
  </si>
  <si>
    <r>
      <t xml:space="preserve">Ткань ■ </t>
    </r>
    <r>
      <rPr>
        <sz val="8"/>
        <rFont val="DaxlineCyrLF-Light"/>
        <charset val="204"/>
      </rPr>
      <t>сатин (100% хлопок)</t>
    </r>
  </si>
  <si>
    <r>
      <t xml:space="preserve">Подушка </t>
    </r>
    <r>
      <rPr>
        <b/>
        <sz val="8"/>
        <rFont val="Bookman Old Style"/>
        <family val="1"/>
        <charset val="204"/>
      </rPr>
      <t xml:space="preserve">■ </t>
    </r>
    <r>
      <rPr>
        <b/>
        <sz val="8"/>
        <rFont val="DaxlineCyrLF-Light"/>
        <charset val="204"/>
      </rPr>
      <t xml:space="preserve">наполнитель чехла: </t>
    </r>
    <r>
      <rPr>
        <sz val="8"/>
        <rFont val="DaxlineCyrLF-Light"/>
        <charset val="204"/>
      </rPr>
      <t xml:space="preserve">волокно на основе льна ■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микроволокно DownFill (100% п/э)</t>
    </r>
  </si>
  <si>
    <r>
      <t xml:space="preserve">Одеяло </t>
    </r>
    <r>
      <rPr>
        <b/>
        <sz val="8"/>
        <rFont val="Bookman Old Style"/>
        <family val="1"/>
        <charset val="204"/>
      </rPr>
      <t>■</t>
    </r>
    <r>
      <rPr>
        <sz val="8"/>
        <rFont val="DaxlineCyrLF-Light"/>
        <charset val="204"/>
      </rPr>
      <t xml:space="preserve">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волокно на основе льна</t>
    </r>
  </si>
  <si>
    <t>ПЛ57</t>
  </si>
  <si>
    <t>ПЛ77</t>
  </si>
  <si>
    <t>ОЛ1</t>
  </si>
  <si>
    <t>ОЛ2</t>
  </si>
  <si>
    <t>ОЛЕ</t>
  </si>
  <si>
    <t>"АНТИСТРЕСС"</t>
  </si>
  <si>
    <t>ПАН57</t>
  </si>
  <si>
    <t>ПАН77</t>
  </si>
  <si>
    <t>ОАН1</t>
  </si>
  <si>
    <t>ОАН2</t>
  </si>
  <si>
    <t>ОАНЕ</t>
  </si>
  <si>
    <t>"ЛЕБЯЖИЙ ПУХ"</t>
  </si>
  <si>
    <r>
      <t xml:space="preserve">Подушка ■ наполнитель: </t>
    </r>
    <r>
      <rPr>
        <sz val="8"/>
        <rFont val="DaxlineCyrLF-Light"/>
        <charset val="204"/>
      </rPr>
      <t>заменитель лебяжьего пуха - микроволокно DownFill (100% п/э)</t>
    </r>
  </si>
  <si>
    <r>
      <t xml:space="preserve">Одеяло ■ наполнитель: </t>
    </r>
    <r>
      <rPr>
        <sz val="8"/>
        <rFont val="DaxlineCyrLF-Light"/>
        <charset val="204"/>
      </rPr>
      <t>заменитель лебяжьего пуха - микроволокно DownFill (100% п/э)</t>
    </r>
  </si>
  <si>
    <t>ПЛС57</t>
  </si>
  <si>
    <t>ПЛС77</t>
  </si>
  <si>
    <t>ОЛС1</t>
  </si>
  <si>
    <t>ОЛС2</t>
  </si>
  <si>
    <t>ОЛСЕ</t>
  </si>
  <si>
    <t>"ВАЛЕНСИЯ"</t>
  </si>
  <si>
    <r>
      <t xml:space="preserve">Ткань ■ </t>
    </r>
    <r>
      <rPr>
        <sz val="8"/>
        <rFont val="DaxlineCyrLF-Light"/>
        <charset val="204"/>
      </rPr>
      <t>поликоттон (80% хлопок, 20% пэ)</t>
    </r>
  </si>
  <si>
    <r>
      <t xml:space="preserve">Подушка </t>
    </r>
    <r>
      <rPr>
        <b/>
        <sz val="8"/>
        <rFont val="Bookman Old Style"/>
        <family val="1"/>
        <charset val="204"/>
      </rPr>
      <t xml:space="preserve">■ </t>
    </r>
    <r>
      <rPr>
        <b/>
        <sz val="8"/>
        <rFont val="DaxlineCyrLF-Light"/>
        <charset val="204"/>
      </rPr>
      <t xml:space="preserve">наполнитель чехла: </t>
    </r>
    <r>
      <rPr>
        <sz val="8"/>
        <rFont val="DaxlineCyrLF-Light"/>
        <charset val="204"/>
      </rPr>
      <t xml:space="preserve">полое силиконизированное волокно Fiber ■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полое силиконизированное волкно Fiber</t>
    </r>
  </si>
  <si>
    <r>
      <t xml:space="preserve">Одеяло ■ наматрасник ■ наполнитель: </t>
    </r>
    <r>
      <rPr>
        <sz val="8"/>
        <rFont val="DaxlineCyrLF-Light"/>
        <charset val="204"/>
      </rPr>
      <t>полое силиконизированное волокно Fiber</t>
    </r>
  </si>
  <si>
    <t>ПВ57</t>
  </si>
  <si>
    <t>ПВ77</t>
  </si>
  <si>
    <t>ОВ1</t>
  </si>
  <si>
    <t>ОВ2</t>
  </si>
  <si>
    <t>ОВЕ</t>
  </si>
  <si>
    <t>ООВ1</t>
  </si>
  <si>
    <t>ООВ2</t>
  </si>
  <si>
    <t>ООВЕ</t>
  </si>
  <si>
    <t>НВ09</t>
  </si>
  <si>
    <t>НВ14</t>
  </si>
  <si>
    <t>НВ16</t>
  </si>
  <si>
    <t>НВ18</t>
  </si>
  <si>
    <t>НВ20</t>
  </si>
  <si>
    <t>CASAROSA</t>
  </si>
  <si>
    <t>МЕРИДА</t>
  </si>
  <si>
    <r>
      <t>Ткань ■ сатин</t>
    </r>
    <r>
      <rPr>
        <sz val="8"/>
        <rFont val="DaxlineCyrLF-Light"/>
        <charset val="204"/>
      </rPr>
      <t xml:space="preserve"> (100% хлопок)</t>
    </r>
  </si>
  <si>
    <r>
      <t>Подушка ■ наполнитель чехла:</t>
    </r>
    <r>
      <rPr>
        <sz val="8"/>
        <rFont val="DaxlineCyrLF-Light"/>
        <charset val="204"/>
      </rPr>
      <t xml:space="preserve"> 60% шерсть мериноса, 40% п/э ■ </t>
    </r>
    <r>
      <rPr>
        <b/>
        <sz val="8"/>
        <rFont val="DaxlineCyrLF-Light"/>
        <charset val="204"/>
      </rPr>
      <t>наполнитель</t>
    </r>
    <r>
      <rPr>
        <sz val="8"/>
        <rFont val="DaxlineCyrLF-Light"/>
        <charset val="204"/>
      </rPr>
      <t>: микроволокно DownFill (100% п/э)</t>
    </r>
  </si>
  <si>
    <r>
      <t>Одеяло ■ наполнитель:</t>
    </r>
    <r>
      <rPr>
        <sz val="8"/>
        <rFont val="DaxlineCyrLF-Light"/>
        <charset val="204"/>
      </rPr>
      <t xml:space="preserve"> 60% шерсть мериноса, 40% п/э</t>
    </r>
  </si>
  <si>
    <t>КПО57</t>
  </si>
  <si>
    <t>КПО77</t>
  </si>
  <si>
    <t>КОО1</t>
  </si>
  <si>
    <t>КОО2</t>
  </si>
  <si>
    <t>КООЕ</t>
  </si>
  <si>
    <t>ТОЛЕДО</t>
  </si>
  <si>
    <r>
      <t>Ткань ■ тик</t>
    </r>
    <r>
      <rPr>
        <sz val="8"/>
        <rFont val="DaxlineCyrLF-Light"/>
        <charset val="204"/>
      </rPr>
      <t xml:space="preserve"> (100% хлопок)</t>
    </r>
  </si>
  <si>
    <r>
      <t>Подушка ■ наполнитель чехла:</t>
    </r>
    <r>
      <rPr>
        <sz val="8"/>
        <rFont val="DaxlineCyrLF-Light"/>
        <charset val="204"/>
      </rPr>
      <t xml:space="preserve"> 60% верблюжья шерсть, 40% п/э ■ </t>
    </r>
    <r>
      <rPr>
        <b/>
        <sz val="8"/>
        <rFont val="DaxlineCyrLF-Light"/>
        <charset val="204"/>
      </rPr>
      <t>наполнитель</t>
    </r>
    <r>
      <rPr>
        <sz val="8"/>
        <rFont val="DaxlineCyrLF-Light"/>
        <charset val="204"/>
      </rPr>
      <t>: микроволокно DownFill (100% п/э)</t>
    </r>
  </si>
  <si>
    <r>
      <t>Одеяло ■ наполнитель:</t>
    </r>
    <r>
      <rPr>
        <sz val="8"/>
        <rFont val="DaxlineCyrLF-Light"/>
        <charset val="204"/>
      </rPr>
      <t xml:space="preserve"> 60% верблюжья шерсть, 40% п/э</t>
    </r>
  </si>
  <si>
    <t>КПВ57</t>
  </si>
  <si>
    <t>КПВ77</t>
  </si>
  <si>
    <t>КОВ1</t>
  </si>
  <si>
    <t>КОВ2</t>
  </si>
  <si>
    <t>КОВЕ</t>
  </si>
  <si>
    <t>БИЛЬБАО</t>
  </si>
  <si>
    <r>
      <t xml:space="preserve">Подушка </t>
    </r>
    <r>
      <rPr>
        <b/>
        <sz val="8"/>
        <rFont val="Bookman Old Style"/>
        <family val="1"/>
      </rPr>
      <t xml:space="preserve">■ </t>
    </r>
    <r>
      <rPr>
        <b/>
        <sz val="8"/>
        <rFont val="DaxlineCyrLF-Light"/>
        <charset val="204"/>
      </rPr>
      <t xml:space="preserve">наполнитель чехла: </t>
    </r>
    <r>
      <rPr>
        <sz val="8"/>
        <rFont val="DaxlineCyrLF-Light"/>
        <charset val="204"/>
      </rPr>
      <t xml:space="preserve">60% бамбуковое волокно, 40% п/э ■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микроволокно DownFill (100% п/э)</t>
    </r>
  </si>
  <si>
    <r>
      <t xml:space="preserve">Одеяло </t>
    </r>
    <r>
      <rPr>
        <b/>
        <sz val="8"/>
        <rFont val="Bookman Old Style"/>
        <family val="1"/>
      </rPr>
      <t>■</t>
    </r>
    <r>
      <rPr>
        <sz val="8"/>
        <rFont val="DaxlineCyrLF-Light"/>
        <charset val="204"/>
      </rPr>
      <t xml:space="preserve">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волокно на основе бамбука</t>
    </r>
  </si>
  <si>
    <t>КПБ57</t>
  </si>
  <si>
    <t>КПБ77</t>
  </si>
  <si>
    <t>КОБ1</t>
  </si>
  <si>
    <t>КОБ2</t>
  </si>
  <si>
    <t>КОБЕ</t>
  </si>
  <si>
    <t>АЛИКАНТЕ</t>
  </si>
  <si>
    <t>КПХ57</t>
  </si>
  <si>
    <t>КПХ77</t>
  </si>
  <si>
    <t>КОХ1</t>
  </si>
  <si>
    <t>КОХ2</t>
  </si>
  <si>
    <t>КОХЕ</t>
  </si>
  <si>
    <t>СЕВИЛЬЯ</t>
  </si>
  <si>
    <t>КПЛ57</t>
  </si>
  <si>
    <t>КПЛ77</t>
  </si>
  <si>
    <t>КОЛ1</t>
  </si>
  <si>
    <t>КОЛ2</t>
  </si>
  <si>
    <t>КОЛЕ</t>
  </si>
  <si>
    <t>ROYAL</t>
  </si>
  <si>
    <t>"БАМБУК - РОЯЛ"</t>
  </si>
  <si>
    <r>
      <t xml:space="preserve">Ткань ■ </t>
    </r>
    <r>
      <rPr>
        <sz val="8"/>
        <rFont val="DaxlineCyrLF-Light"/>
        <charset val="204"/>
      </rPr>
      <t>сатин-жаккард (100% хлопок)</t>
    </r>
  </si>
  <si>
    <t>ПБ57</t>
  </si>
  <si>
    <t>ПБ77</t>
  </si>
  <si>
    <t>ОБ1</t>
  </si>
  <si>
    <t>ОБ2</t>
  </si>
  <si>
    <t>ОБЕ</t>
  </si>
  <si>
    <t>ОБЕМ</t>
  </si>
  <si>
    <t>"МЕРИНОС"</t>
  </si>
  <si>
    <r>
      <t>Ткань ■ сатин-жаккард</t>
    </r>
    <r>
      <rPr>
        <sz val="8"/>
        <rFont val="DaxlineCyrLF-Light"/>
        <charset val="204"/>
      </rPr>
      <t xml:space="preserve"> (100% хлопок)</t>
    </r>
  </si>
  <si>
    <t>ПМ57</t>
  </si>
  <si>
    <t>ПМ77</t>
  </si>
  <si>
    <t>ОМ1</t>
  </si>
  <si>
    <t>ОМ2</t>
  </si>
  <si>
    <t>ОМЕ</t>
  </si>
  <si>
    <t>ОМЕМ</t>
  </si>
  <si>
    <t>Пуховые изделия</t>
  </si>
  <si>
    <t>"РОККО"</t>
  </si>
  <si>
    <r>
      <t>Наполнитель подушек:</t>
    </r>
    <r>
      <rPr>
        <sz val="8"/>
        <rFont val="DaxlineCyrLF-Light"/>
        <charset val="204"/>
      </rPr>
      <t xml:space="preserve"> пухоперовой (30% пух/70% перо); </t>
    </r>
    <r>
      <rPr>
        <b/>
        <sz val="8"/>
        <rFont val="DaxlineCyrLF-Light"/>
        <charset val="204"/>
      </rPr>
      <t xml:space="preserve">ткань: </t>
    </r>
    <r>
      <rPr>
        <sz val="8"/>
        <rFont val="DaxlineCyrLF-Light"/>
        <charset val="204"/>
      </rPr>
      <t>тик (100% хлопок)</t>
    </r>
  </si>
  <si>
    <t>Подушка пухоперовая</t>
  </si>
  <si>
    <t>РПП57</t>
  </si>
  <si>
    <t>РПП77</t>
  </si>
  <si>
    <t>"АЛЬДА"</t>
  </si>
  <si>
    <r>
      <t xml:space="preserve">Наполнитель подушек: </t>
    </r>
    <r>
      <rPr>
        <sz val="8"/>
        <rFont val="DaxlineCyrLF-Light"/>
        <charset val="204"/>
      </rPr>
      <t>полупуховый 1-й категории (50% пух, 50% перо);</t>
    </r>
    <r>
      <rPr>
        <b/>
        <sz val="8"/>
        <rFont val="DaxlineCyrLF-Light"/>
        <charset val="204"/>
      </rPr>
      <t xml:space="preserve"> ткань: </t>
    </r>
    <r>
      <rPr>
        <sz val="8"/>
        <rFont val="DaxlineCyrLF-Light"/>
        <charset val="204"/>
      </rPr>
      <t>тик (100% хлопок)</t>
    </r>
  </si>
  <si>
    <t>АПП57</t>
  </si>
  <si>
    <t>АПП77</t>
  </si>
  <si>
    <t>"ФЕЛИЧЕ"</t>
  </si>
  <si>
    <r>
      <t>Наполнитель подушек и одеял:</t>
    </r>
    <r>
      <rPr>
        <sz val="8"/>
        <rFont val="DaxlineCyrLF-Light"/>
        <charset val="204"/>
      </rPr>
      <t xml:space="preserve"> 100% гусиный пух категории "Люкс"; </t>
    </r>
    <r>
      <rPr>
        <b/>
        <sz val="8"/>
        <rFont val="DaxlineCyrLF-Light"/>
        <charset val="204"/>
      </rPr>
      <t>ткань:</t>
    </r>
    <r>
      <rPr>
        <sz val="8"/>
        <rFont val="DaxlineCyrLF-Light"/>
        <charset val="204"/>
      </rPr>
      <t xml:space="preserve"> тик (100% хлопок)</t>
    </r>
  </si>
  <si>
    <t>Подушка пуховая</t>
  </si>
  <si>
    <t>ФПП57</t>
  </si>
  <si>
    <t>ФПП77</t>
  </si>
  <si>
    <t>Одеяло пуховое</t>
  </si>
  <si>
    <t>ФОП1</t>
  </si>
  <si>
    <t>кассетное</t>
  </si>
  <si>
    <t>ФОП2</t>
  </si>
  <si>
    <t>ФОПЕ</t>
  </si>
  <si>
    <t>ФОПЕМ</t>
  </si>
  <si>
    <t>ЗДОРОВЬЕ</t>
  </si>
  <si>
    <t>"ГРЕЧИХА"</t>
  </si>
  <si>
    <r>
      <t>Наполнитель подушек:</t>
    </r>
    <r>
      <rPr>
        <sz val="9"/>
        <rFont val="DaxlineCyrLF-Light"/>
        <charset val="204"/>
      </rPr>
      <t xml:space="preserve"> лузга гречихи; </t>
    </r>
    <r>
      <rPr>
        <b/>
        <sz val="9"/>
        <rFont val="DaxlineCyrLF-Light"/>
        <charset val="204"/>
      </rPr>
      <t>ткань</t>
    </r>
    <r>
      <rPr>
        <sz val="9"/>
        <rFont val="DaxlineCyrLF-Light"/>
        <charset val="204"/>
      </rPr>
      <t xml:space="preserve"> </t>
    </r>
    <r>
      <rPr>
        <b/>
        <sz val="9"/>
        <rFont val="DaxlineCyrLF-Light"/>
        <charset val="204"/>
      </rPr>
      <t>чехла:</t>
    </r>
    <r>
      <rPr>
        <sz val="9"/>
        <rFont val="DaxlineCyrLF-Light"/>
        <charset val="204"/>
      </rPr>
      <t xml:space="preserve"> тик (100% хлопок)</t>
    </r>
  </si>
  <si>
    <t>ПГ46</t>
  </si>
  <si>
    <t>40х60 молния</t>
  </si>
  <si>
    <t>ПГ57</t>
  </si>
  <si>
    <t>50х70 молния</t>
  </si>
  <si>
    <t>Подушки внутренние</t>
  </si>
  <si>
    <r>
      <t xml:space="preserve">Ткань ■ </t>
    </r>
    <r>
      <rPr>
        <sz val="8"/>
        <rFont val="DaxlineCyrLF-Light"/>
        <charset val="204"/>
      </rPr>
      <t>100% полипропилен (спанбонд)</t>
    </r>
  </si>
  <si>
    <t>ПФС45</t>
  </si>
  <si>
    <t>45х45</t>
  </si>
  <si>
    <t>ПФС55</t>
  </si>
  <si>
    <t>KIDS COLLECTION - ДЛЯ ДЕТЕЙ</t>
  </si>
  <si>
    <t>60х120х20</t>
  </si>
  <si>
    <r>
      <t xml:space="preserve">Водонепроницаемая </t>
    </r>
    <r>
      <rPr>
        <sz val="9"/>
        <rFont val="DaxlineCyrLF-Light"/>
        <charset val="204"/>
      </rPr>
      <t>натяжная с бортом (ткань: 70% бамбук, 30% п/э)</t>
    </r>
  </si>
  <si>
    <t>БАМБУК</t>
  </si>
  <si>
    <t>ПВБ06</t>
  </si>
  <si>
    <t>Бамбук</t>
  </si>
  <si>
    <r>
      <t xml:space="preserve">Подушка ■ наполнитель чехла: </t>
    </r>
    <r>
      <rPr>
        <sz val="8"/>
        <rFont val="DaxlineCyrLF-Light"/>
        <charset val="204"/>
      </rPr>
      <t xml:space="preserve">волокно на основе бамбука ■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микроволокно DownFill (100% п/э)</t>
    </r>
  </si>
  <si>
    <r>
      <t>Одеяло ■ наполнитель:</t>
    </r>
    <r>
      <rPr>
        <sz val="8"/>
        <rFont val="DaxlineCyrLF-Light"/>
        <charset val="204"/>
      </rPr>
      <t xml:space="preserve"> волокно на основе бамбука</t>
    </r>
  </si>
  <si>
    <t>ПБ46</t>
  </si>
  <si>
    <t>Одеяло</t>
  </si>
  <si>
    <t>ОБД</t>
  </si>
  <si>
    <t>110х140</t>
  </si>
  <si>
    <t>Хлопок</t>
  </si>
  <si>
    <r>
      <t xml:space="preserve">Подушка ■ наполнитель чехла: </t>
    </r>
    <r>
      <rPr>
        <sz val="8"/>
        <rFont val="DaxlineCyrLF-Light"/>
        <charset val="204"/>
      </rPr>
      <t xml:space="preserve">волокно на основе хлопка ■ </t>
    </r>
    <r>
      <rPr>
        <b/>
        <sz val="8"/>
        <rFont val="DaxlineCyrLF-Light"/>
        <charset val="204"/>
      </rPr>
      <t>наполнитель:</t>
    </r>
    <r>
      <rPr>
        <sz val="8"/>
        <rFont val="DaxlineCyrLF-Light"/>
        <charset val="204"/>
      </rPr>
      <t xml:space="preserve"> микроволокно DownFill (100% п/э)</t>
    </r>
  </si>
  <si>
    <r>
      <t>Одеяло ■ наполнитель:</t>
    </r>
    <r>
      <rPr>
        <sz val="8"/>
        <rFont val="DaxlineCyrLF-Light"/>
        <charset val="204"/>
      </rPr>
      <t xml:space="preserve"> волокно на основе хлопка</t>
    </r>
  </si>
  <si>
    <t>ПК46</t>
  </si>
  <si>
    <t>ОКД</t>
  </si>
  <si>
    <t>Лебяжий пух</t>
  </si>
  <si>
    <t>ПЛС46</t>
  </si>
  <si>
    <t>ОЛД</t>
  </si>
  <si>
    <t xml:space="preserve"> - ПОДУШКИ ВНУТРЕННИЕ-</t>
  </si>
  <si>
    <t>ИТОГО</t>
  </si>
  <si>
    <t>ТМ "ЭКОТЕКС"</t>
  </si>
  <si>
    <t xml:space="preserve">А1 8 (029) 359-49-15 </t>
  </si>
  <si>
    <t>e-mail: ideamarket@mail.ru</t>
  </si>
  <si>
    <t>ведущий специалист отдела продаж Наталия</t>
  </si>
  <si>
    <t>"26" мая 2026 г.</t>
  </si>
  <si>
    <t>Цена ОПТ</t>
  </si>
  <si>
    <t>без  НДС</t>
  </si>
  <si>
    <t>с НДС 20%</t>
  </si>
  <si>
    <t>бел.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</si>
</sst>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DaxlineCyrLF-Light"/>
      <charset val="204"/>
    </font>
    <font>
      <b/>
      <sz val="9"/>
      <name val="DaxlineCyrLF-Light"/>
      <charset val="204"/>
    </font>
    <font>
      <sz val="10"/>
      <name val="DaxlineCyrLF-Light"/>
      <charset val="204"/>
    </font>
    <font>
      <b/>
      <sz val="14"/>
      <name val="DaxlineCyrLF-Light"/>
      <charset val="204"/>
    </font>
    <font>
      <b/>
      <sz val="10"/>
      <name val="DaxlineCyrLF-Light"/>
      <charset val="204"/>
    </font>
    <font>
      <b/>
      <sz val="8"/>
      <name val="DaxlineCyrLF-Light"/>
      <charset val="204"/>
    </font>
    <font>
      <b/>
      <sz val="14"/>
      <name val="DaxlineCyrLF-Regular"/>
      <charset val="204"/>
    </font>
    <font>
      <sz val="10"/>
      <name val="Bookman Old Style"/>
    </font>
    <font>
      <sz val="8"/>
      <name val="DaxlineCyrLF-Light"/>
      <charset val="204"/>
    </font>
    <font>
      <sz val="10"/>
      <name val="Bookman Old Style"/>
      <charset val="204"/>
    </font>
    <font>
      <b/>
      <sz val="12"/>
      <color indexed="9"/>
      <name val="DaxlineCyrLF-Regular"/>
      <charset val="204"/>
    </font>
    <font>
      <b/>
      <sz val="10"/>
      <color indexed="10"/>
      <name val="DaxlineCyrLF-Light"/>
      <charset val="204"/>
    </font>
    <font>
      <b/>
      <sz val="12"/>
      <name val="DaxlineCyrLF-Light"/>
      <charset val="204"/>
    </font>
    <font>
      <b/>
      <i/>
      <sz val="14"/>
      <color indexed="10"/>
      <name val="DaxlineCyrLF-Light"/>
      <charset val="204"/>
    </font>
    <font>
      <b/>
      <sz val="12"/>
      <name val="DaxlineCyrLF-Regular"/>
      <charset val="204"/>
    </font>
    <font>
      <b/>
      <sz val="14"/>
      <color indexed="9"/>
      <name val="DaxlineCyrLF-Bold"/>
      <charset val="204"/>
    </font>
    <font>
      <b/>
      <sz val="16"/>
      <name val="DaxlineCyrLF-Light"/>
      <charset val="204"/>
    </font>
    <font>
      <vertAlign val="superscript"/>
      <sz val="9"/>
      <name val="DaxlineCyrLF-Light"/>
      <charset val="204"/>
    </font>
    <font>
      <b/>
      <sz val="12"/>
      <color indexed="9"/>
      <name val="DaxlineCyrLF-Light"/>
      <charset val="204"/>
    </font>
    <font>
      <b/>
      <sz val="14"/>
      <name val="DaxlineCyrLF-Bold"/>
      <charset val="204"/>
    </font>
    <font>
      <b/>
      <sz val="8"/>
      <name val="Bookman Old Style"/>
      <family val="1"/>
      <charset val="204"/>
    </font>
    <font>
      <b/>
      <sz val="8"/>
      <name val="Bookman Old Style"/>
      <family val="1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66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0" fontId="11" fillId="0" borderId="0"/>
  </cellStyleXfs>
  <cellXfs count="19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/>
    </xf>
    <xf numFmtId="3" fontId="10" fillId="0" borderId="11" xfId="0" applyNumberFormat="1" applyFont="1" applyBorder="1"/>
    <xf numFmtId="0" fontId="10" fillId="0" borderId="12" xfId="0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3" fontId="10" fillId="0" borderId="10" xfId="0" applyNumberFormat="1" applyFont="1" applyBorder="1" applyAlignment="1">
      <alignment horizontal="center"/>
    </xf>
    <xf numFmtId="3" fontId="10" fillId="0" borderId="0" xfId="0" applyNumberFormat="1" applyFont="1"/>
    <xf numFmtId="0" fontId="10" fillId="0" borderId="11" xfId="1" applyFont="1" applyBorder="1" applyAlignment="1">
      <alignment horizontal="center"/>
    </xf>
    <xf numFmtId="0" fontId="16" fillId="2" borderId="0" xfId="0" applyFont="1" applyFill="1"/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4" fillId="0" borderId="0" xfId="0" applyFont="1"/>
    <xf numFmtId="0" fontId="6" fillId="0" borderId="4" xfId="0" applyFont="1" applyBorder="1"/>
    <xf numFmtId="0" fontId="10" fillId="0" borderId="15" xfId="0" applyFont="1" applyBorder="1" applyAlignment="1">
      <alignment horizontal="center"/>
    </xf>
    <xf numFmtId="3" fontId="10" fillId="0" borderId="15" xfId="0" applyNumberFormat="1" applyFont="1" applyBorder="1"/>
    <xf numFmtId="0" fontId="2" fillId="0" borderId="4" xfId="0" applyFont="1" applyBorder="1"/>
    <xf numFmtId="0" fontId="10" fillId="0" borderId="10" xfId="0" applyFont="1" applyBorder="1" applyAlignment="1">
      <alignment horizontal="center"/>
    </xf>
    <xf numFmtId="3" fontId="10" fillId="0" borderId="10" xfId="0" applyNumberFormat="1" applyFont="1" applyBorder="1"/>
    <xf numFmtId="0" fontId="6" fillId="0" borderId="10" xfId="0" applyFont="1" applyBorder="1"/>
    <xf numFmtId="3" fontId="2" fillId="0" borderId="0" xfId="0" applyNumberFormat="1" applyFont="1"/>
    <xf numFmtId="0" fontId="1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4" borderId="0" xfId="0" applyFont="1" applyFill="1"/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/>
    <xf numFmtId="0" fontId="10" fillId="0" borderId="1" xfId="0" applyFont="1" applyBorder="1" applyAlignment="1">
      <alignment horizontal="center"/>
    </xf>
    <xf numFmtId="0" fontId="4" fillId="0" borderId="7" xfId="0" applyFont="1" applyBorder="1"/>
    <xf numFmtId="4" fontId="10" fillId="0" borderId="13" xfId="0" applyNumberFormat="1" applyFont="1" applyBorder="1" applyAlignment="1">
      <alignment horizontal="right"/>
    </xf>
    <xf numFmtId="0" fontId="2" fillId="0" borderId="5" xfId="0" applyFont="1" applyBorder="1"/>
    <xf numFmtId="0" fontId="4" fillId="0" borderId="16" xfId="0" applyFont="1" applyBorder="1"/>
    <xf numFmtId="0" fontId="10" fillId="0" borderId="17" xfId="0" applyFont="1" applyBorder="1" applyAlignment="1">
      <alignment horizontal="center"/>
    </xf>
    <xf numFmtId="4" fontId="10" fillId="0" borderId="18" xfId="0" applyNumberFormat="1" applyFont="1" applyBorder="1" applyAlignment="1">
      <alignment horizontal="right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6" fillId="4" borderId="0" xfId="0" applyFont="1" applyFill="1"/>
    <xf numFmtId="0" fontId="7" fillId="0" borderId="8" xfId="1" applyFont="1" applyBorder="1" applyAlignment="1">
      <alignment horizontal="left"/>
    </xf>
    <xf numFmtId="0" fontId="10" fillId="0" borderId="8" xfId="1" applyFont="1" applyBorder="1" applyAlignment="1">
      <alignment horizontal="left"/>
    </xf>
    <xf numFmtId="0" fontId="10" fillId="0" borderId="0" xfId="1" applyFont="1"/>
    <xf numFmtId="0" fontId="6" fillId="0" borderId="5" xfId="0" applyFont="1" applyBorder="1"/>
    <xf numFmtId="3" fontId="10" fillId="0" borderId="14" xfId="0" applyNumberFormat="1" applyFont="1" applyBorder="1" applyAlignment="1">
      <alignment horizontal="center"/>
    </xf>
    <xf numFmtId="0" fontId="20" fillId="0" borderId="0" xfId="0" applyFont="1"/>
    <xf numFmtId="0" fontId="4" fillId="0" borderId="5" xfId="0" applyFont="1" applyBorder="1"/>
    <xf numFmtId="0" fontId="6" fillId="0" borderId="1" xfId="0" applyFont="1" applyBorder="1"/>
    <xf numFmtId="0" fontId="4" fillId="0" borderId="10" xfId="0" applyFont="1" applyBorder="1"/>
    <xf numFmtId="0" fontId="6" fillId="0" borderId="22" xfId="0" applyFont="1" applyBorder="1"/>
    <xf numFmtId="0" fontId="2" fillId="0" borderId="16" xfId="0" applyFont="1" applyBorder="1"/>
    <xf numFmtId="3" fontId="10" fillId="0" borderId="15" xfId="0" applyNumberFormat="1" applyFont="1" applyBorder="1" applyAlignment="1">
      <alignment horizontal="center"/>
    </xf>
    <xf numFmtId="0" fontId="16" fillId="3" borderId="0" xfId="0" applyFont="1" applyFill="1"/>
    <xf numFmtId="0" fontId="7" fillId="0" borderId="8" xfId="0" applyFont="1" applyBorder="1"/>
    <xf numFmtId="0" fontId="6" fillId="0" borderId="23" xfId="0" applyFont="1" applyBorder="1"/>
    <xf numFmtId="0" fontId="10" fillId="0" borderId="9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4" fillId="0" borderId="4" xfId="0" applyFont="1" applyBorder="1"/>
    <xf numFmtId="0" fontId="15" fillId="0" borderId="0" xfId="0" applyFont="1"/>
    <xf numFmtId="0" fontId="7" fillId="0" borderId="8" xfId="1" applyFont="1" applyBorder="1"/>
    <xf numFmtId="0" fontId="2" fillId="0" borderId="14" xfId="0" applyFont="1" applyBorder="1"/>
    <xf numFmtId="0" fontId="10" fillId="0" borderId="4" xfId="0" applyFont="1" applyBorder="1" applyAlignment="1">
      <alignment horizontal="center"/>
    </xf>
    <xf numFmtId="0" fontId="4" fillId="0" borderId="14" xfId="0" applyFont="1" applyBorder="1"/>
    <xf numFmtId="3" fontId="10" fillId="0" borderId="9" xfId="0" applyNumberFormat="1" applyFont="1" applyBorder="1"/>
    <xf numFmtId="3" fontId="10" fillId="0" borderId="13" xfId="0" applyNumberFormat="1" applyFont="1" applyBorder="1"/>
    <xf numFmtId="0" fontId="10" fillId="0" borderId="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0" xfId="2" applyFont="1"/>
    <xf numFmtId="0" fontId="12" fillId="6" borderId="0" xfId="0" applyFont="1" applyFill="1"/>
    <xf numFmtId="0" fontId="12" fillId="0" borderId="0" xfId="0" applyFont="1"/>
    <xf numFmtId="9" fontId="3" fillId="0" borderId="0" xfId="0" applyNumberFormat="1" applyFont="1" applyAlignment="1">
      <alignment horizontal="center"/>
    </xf>
    <xf numFmtId="0" fontId="16" fillId="0" borderId="0" xfId="0" applyFont="1"/>
    <xf numFmtId="0" fontId="20" fillId="0" borderId="0" xfId="0" applyFont="1" applyAlignment="1">
      <alignment horizontal="left"/>
    </xf>
    <xf numFmtId="0" fontId="16" fillId="8" borderId="0" xfId="0" applyFont="1" applyFill="1"/>
    <xf numFmtId="0" fontId="6" fillId="0" borderId="11" xfId="0" applyFont="1" applyBorder="1"/>
    <xf numFmtId="0" fontId="16" fillId="9" borderId="0" xfId="0" applyFont="1" applyFill="1"/>
    <xf numFmtId="0" fontId="3" fillId="0" borderId="8" xfId="0" applyFont="1" applyBorder="1" applyAlignment="1">
      <alignment horizontal="left"/>
    </xf>
    <xf numFmtId="0" fontId="14" fillId="0" borderId="8" xfId="0" applyFont="1" applyBorder="1"/>
    <xf numFmtId="0" fontId="6" fillId="0" borderId="15" xfId="0" applyFont="1" applyBorder="1"/>
    <xf numFmtId="0" fontId="2" fillId="0" borderId="0" xfId="3" applyFont="1"/>
    <xf numFmtId="2" fontId="1" fillId="0" borderId="0" xfId="0" applyNumberFormat="1" applyFont="1"/>
    <xf numFmtId="4" fontId="1" fillId="0" borderId="25" xfId="0" applyNumberFormat="1" applyFont="1" applyBorder="1"/>
    <xf numFmtId="2" fontId="1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2" applyFont="1" applyAlignment="1">
      <alignment horizontal="left"/>
    </xf>
    <xf numFmtId="0" fontId="14" fillId="0" borderId="0" xfId="0" applyFont="1" applyAlignment="1">
      <alignment horizontal="center"/>
    </xf>
    <xf numFmtId="2" fontId="0" fillId="0" borderId="0" xfId="0" applyNumberFormat="1"/>
    <xf numFmtId="2" fontId="3" fillId="0" borderId="11" xfId="0" applyNumberFormat="1" applyFont="1" applyBorder="1" applyAlignment="1">
      <alignment horizontal="center"/>
    </xf>
    <xf numFmtId="2" fontId="7" fillId="0" borderId="11" xfId="0" applyNumberFormat="1" applyFont="1" applyBorder="1" applyAlignment="1">
      <alignment horizontal="center"/>
    </xf>
    <xf numFmtId="2" fontId="0" fillId="0" borderId="11" xfId="0" applyNumberFormat="1" applyBorder="1"/>
    <xf numFmtId="2" fontId="1" fillId="0" borderId="24" xfId="0" applyNumberFormat="1" applyFont="1" applyBorder="1"/>
    <xf numFmtId="2" fontId="0" fillId="0" borderId="10" xfId="0" applyNumberFormat="1" applyBorder="1"/>
    <xf numFmtId="2" fontId="1" fillId="0" borderId="10" xfId="0" applyNumberFormat="1" applyFont="1" applyBorder="1"/>
    <xf numFmtId="2" fontId="0" fillId="0" borderId="15" xfId="0" applyNumberFormat="1" applyBorder="1"/>
    <xf numFmtId="2" fontId="1" fillId="0" borderId="15" xfId="0" applyNumberFormat="1" applyFont="1" applyBorder="1"/>
    <xf numFmtId="4" fontId="10" fillId="0" borderId="9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10" fillId="0" borderId="0" xfId="1" applyFont="1" applyBorder="1"/>
    <xf numFmtId="0" fontId="13" fillId="0" borderId="0" xfId="0" applyFont="1" applyBorder="1" applyAlignment="1">
      <alignment vertical="center"/>
    </xf>
    <xf numFmtId="0" fontId="8" fillId="10" borderId="0" xfId="0" applyFont="1" applyFill="1" applyAlignment="1">
      <alignment horizontal="center" vertical="center"/>
    </xf>
    <xf numFmtId="2" fontId="0" fillId="10" borderId="0" xfId="0" applyNumberFormat="1" applyFill="1"/>
    <xf numFmtId="2" fontId="1" fillId="10" borderId="0" xfId="0" applyNumberFormat="1" applyFont="1" applyFill="1"/>
    <xf numFmtId="0" fontId="8" fillId="11" borderId="0" xfId="0" applyFont="1" applyFill="1" applyAlignment="1">
      <alignment horizontal="center" vertical="center"/>
    </xf>
    <xf numFmtId="2" fontId="0" fillId="11" borderId="0" xfId="0" applyNumberFormat="1" applyFill="1"/>
    <xf numFmtId="2" fontId="1" fillId="11" borderId="0" xfId="0" applyNumberFormat="1" applyFont="1" applyFill="1"/>
    <xf numFmtId="0" fontId="17" fillId="12" borderId="0" xfId="0" applyFont="1" applyFill="1" applyAlignment="1">
      <alignment horizontal="left" vertical="center"/>
    </xf>
    <xf numFmtId="2" fontId="0" fillId="12" borderId="0" xfId="0" applyNumberFormat="1" applyFill="1"/>
    <xf numFmtId="2" fontId="1" fillId="12" borderId="0" xfId="0" applyNumberFormat="1" applyFont="1" applyFill="1"/>
    <xf numFmtId="0" fontId="21" fillId="13" borderId="0" xfId="0" applyFont="1" applyFill="1" applyAlignment="1">
      <alignment horizontal="left" vertical="center"/>
    </xf>
    <xf numFmtId="2" fontId="0" fillId="13" borderId="0" xfId="0" applyNumberFormat="1" applyFill="1"/>
    <xf numFmtId="2" fontId="1" fillId="13" borderId="0" xfId="0" applyNumberFormat="1" applyFont="1" applyFill="1"/>
    <xf numFmtId="0" fontId="21" fillId="14" borderId="0" xfId="0" applyFont="1" applyFill="1" applyAlignment="1">
      <alignment horizontal="left" vertical="center"/>
    </xf>
    <xf numFmtId="2" fontId="0" fillId="14" borderId="0" xfId="0" applyNumberFormat="1" applyFill="1"/>
    <xf numFmtId="2" fontId="1" fillId="14" borderId="0" xfId="0" applyNumberFormat="1" applyFont="1" applyFill="1"/>
    <xf numFmtId="0" fontId="17" fillId="15" borderId="0" xfId="0" applyFont="1" applyFill="1" applyAlignment="1">
      <alignment horizontal="left" vertical="center"/>
    </xf>
    <xf numFmtId="2" fontId="0" fillId="15" borderId="0" xfId="0" applyNumberFormat="1" applyFill="1"/>
    <xf numFmtId="2" fontId="1" fillId="15" borderId="0" xfId="0" applyNumberFormat="1" applyFont="1" applyFill="1"/>
    <xf numFmtId="0" fontId="21" fillId="16" borderId="0" xfId="0" applyFont="1" applyFill="1" applyBorder="1" applyAlignment="1">
      <alignment horizontal="left" vertical="center"/>
    </xf>
    <xf numFmtId="0" fontId="21" fillId="17" borderId="0" xfId="0" applyFont="1" applyFill="1" applyAlignment="1">
      <alignment horizontal="left" vertical="center"/>
    </xf>
    <xf numFmtId="2" fontId="0" fillId="17" borderId="0" xfId="0" applyNumberFormat="1" applyFill="1"/>
    <xf numFmtId="2" fontId="1" fillId="17" borderId="0" xfId="0" applyNumberFormat="1" applyFont="1" applyFill="1"/>
    <xf numFmtId="0" fontId="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7" fillId="0" borderId="13" xfId="0" applyNumberFormat="1" applyFont="1" applyBorder="1" applyAlignment="1">
      <alignment horizontal="center"/>
    </xf>
    <xf numFmtId="4" fontId="7" fillId="0" borderId="13" xfId="0" applyNumberFormat="1" applyFont="1" applyBorder="1" applyAlignment="1">
      <alignment horizontal="center"/>
    </xf>
    <xf numFmtId="4" fontId="7" fillId="0" borderId="18" xfId="0" applyNumberFormat="1" applyFont="1" applyBorder="1" applyAlignment="1">
      <alignment horizontal="center"/>
    </xf>
    <xf numFmtId="4" fontId="7" fillId="0" borderId="21" xfId="0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3" fontId="7" fillId="0" borderId="11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0" xfId="2" applyFont="1" applyAlignment="1">
      <alignment horizontal="center"/>
    </xf>
    <xf numFmtId="2" fontId="0" fillId="16" borderId="0" xfId="0" applyNumberFormat="1" applyFill="1" applyBorder="1"/>
    <xf numFmtId="2" fontId="1" fillId="16" borderId="0" xfId="0" applyNumberFormat="1" applyFont="1" applyFill="1" applyBorder="1"/>
    <xf numFmtId="0" fontId="17" fillId="18" borderId="0" xfId="0" applyFont="1" applyFill="1" applyAlignment="1">
      <alignment horizontal="left" vertical="center"/>
    </xf>
    <xf numFmtId="2" fontId="0" fillId="18" borderId="0" xfId="0" applyNumberFormat="1" applyFill="1"/>
    <xf numFmtId="2" fontId="1" fillId="18" borderId="0" xfId="0" applyNumberFormat="1" applyFont="1" applyFill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11" borderId="0" xfId="0" applyFont="1" applyFill="1" applyAlignment="1">
      <alignment horizontal="center" vertical="center"/>
    </xf>
    <xf numFmtId="0" fontId="17" fillId="12" borderId="0" xfId="0" applyFont="1" applyFill="1" applyAlignment="1">
      <alignment horizontal="left" vertical="center"/>
    </xf>
    <xf numFmtId="0" fontId="7" fillId="0" borderId="0" xfId="1" applyFont="1" applyAlignment="1">
      <alignment horizontal="left"/>
    </xf>
    <xf numFmtId="0" fontId="21" fillId="13" borderId="0" xfId="0" applyFont="1" applyFill="1" applyAlignment="1">
      <alignment horizontal="left" vertical="center"/>
    </xf>
    <xf numFmtId="0" fontId="7" fillId="0" borderId="8" xfId="1" applyFont="1" applyBorder="1" applyAlignment="1">
      <alignment horizontal="left"/>
    </xf>
    <xf numFmtId="0" fontId="21" fillId="14" borderId="0" xfId="0" applyFont="1" applyFill="1" applyAlignment="1">
      <alignment horizontal="left" vertical="center"/>
    </xf>
    <xf numFmtId="0" fontId="16" fillId="5" borderId="0" xfId="1" applyFont="1" applyFill="1" applyAlignment="1">
      <alignment horizontal="left"/>
    </xf>
    <xf numFmtId="0" fontId="7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21" fillId="17" borderId="0" xfId="0" applyFont="1" applyFill="1" applyAlignment="1">
      <alignment horizontal="left" vertical="center"/>
    </xf>
    <xf numFmtId="0" fontId="17" fillId="15" borderId="0" xfId="0" applyFont="1" applyFill="1" applyAlignment="1">
      <alignment horizontal="left" vertical="center"/>
    </xf>
    <xf numFmtId="0" fontId="21" fillId="16" borderId="0" xfId="0" applyFont="1" applyFill="1" applyBorder="1" applyAlignment="1">
      <alignment horizontal="left" vertical="center"/>
    </xf>
    <xf numFmtId="0" fontId="16" fillId="7" borderId="12" xfId="0" applyFont="1" applyFill="1" applyBorder="1" applyAlignment="1">
      <alignment horizontal="left"/>
    </xf>
    <xf numFmtId="0" fontId="16" fillId="7" borderId="13" xfId="0" applyFont="1" applyFill="1" applyBorder="1" applyAlignment="1">
      <alignment horizontal="left"/>
    </xf>
    <xf numFmtId="0" fontId="17" fillId="18" borderId="0" xfId="0" applyFont="1" applyFill="1" applyAlignment="1">
      <alignment horizontal="left" vertical="center"/>
    </xf>
    <xf numFmtId="0" fontId="3" fillId="0" borderId="8" xfId="0" applyFont="1" applyBorder="1" applyAlignment="1">
      <alignment horizontal="left"/>
    </xf>
    <xf numFmtId="0" fontId="8" fillId="10" borderId="0" xfId="0" applyFont="1" applyFill="1" applyAlignment="1">
      <alignment horizontal="center" vertical="center"/>
    </xf>
  </cellXfs>
  <cellStyles count="4">
    <cellStyle name="Обычный" xfId="0" builtinId="0"/>
    <cellStyle name="Обычный_Лист1" xfId="3"/>
    <cellStyle name="Обычный_Прайс-лист ОБЩИЙ" xfId="1"/>
    <cellStyle name="Обычный_Прайс-лист_2016 15 августа ИТОГОВЫЙ" xfId="2"/>
  </cellStyles>
  <dxfs count="0"/>
  <tableStyles count="0" defaultTableStyle="TableStyleMedium2" defaultPivotStyle="PivotStyleLight16"/>
  <colors>
    <mruColors>
      <color rgb="FFFF6600"/>
      <color rgb="FFFF9933"/>
      <color rgb="FF00CCFF"/>
      <color rgb="FF6699FF"/>
      <color rgb="FF0066FF"/>
      <color rgb="FFFF66CC"/>
      <color rgb="FFCC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104776</xdr:rowOff>
    </xdr:from>
    <xdr:to>
      <xdr:col>0</xdr:col>
      <xdr:colOff>1126760</xdr:colOff>
      <xdr:row>4</xdr:row>
      <xdr:rowOff>76200</xdr:rowOff>
    </xdr:to>
    <xdr:pic>
      <xdr:nvPicPr>
        <xdr:cNvPr id="2" name="Picture 125" descr="Ecotex_vert_color_smal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104776"/>
          <a:ext cx="1021984" cy="80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7"/>
  <sheetViews>
    <sheetView showZeros="0" tabSelected="1" workbookViewId="0">
      <selection activeCell="E2" sqref="E2"/>
    </sheetView>
  </sheetViews>
  <sheetFormatPr defaultRowHeight="15"/>
  <cols>
    <col min="1" max="1" width="58.42578125" style="1" customWidth="1"/>
    <col min="2" max="2" width="11.7109375" style="2" customWidth="1"/>
    <col min="3" max="3" width="14.42578125" style="2" customWidth="1"/>
    <col min="4" max="4" width="6.5703125" style="2" hidden="1" customWidth="1"/>
    <col min="5" max="5" width="16.5703125" style="10" customWidth="1"/>
    <col min="6" max="6" width="16.5703125" style="1" hidden="1" customWidth="1"/>
    <col min="7" max="7" width="9.140625" style="108"/>
    <col min="8" max="8" width="10.42578125" customWidth="1"/>
  </cols>
  <sheetData>
    <row r="1" spans="1:8" ht="18">
      <c r="B1" s="167" t="s">
        <v>0</v>
      </c>
      <c r="C1" s="167"/>
      <c r="D1" s="167"/>
    </row>
    <row r="2" spans="1:8" ht="18">
      <c r="B2" s="167" t="s">
        <v>329</v>
      </c>
      <c r="C2" s="167"/>
      <c r="D2" s="167"/>
      <c r="E2" s="143"/>
      <c r="F2" s="5"/>
    </row>
    <row r="3" spans="1:8">
      <c r="E3" s="143"/>
      <c r="F3" s="4"/>
    </row>
    <row r="4" spans="1:8">
      <c r="B4" s="168" t="s">
        <v>330</v>
      </c>
      <c r="C4" s="168"/>
      <c r="D4" s="168"/>
      <c r="E4" s="143"/>
      <c r="F4" s="6"/>
    </row>
    <row r="5" spans="1:8">
      <c r="B5" s="7" t="s">
        <v>331</v>
      </c>
      <c r="C5" s="7"/>
      <c r="D5" s="7"/>
      <c r="E5" s="143"/>
      <c r="F5" s="4"/>
    </row>
    <row r="6" spans="1:8">
      <c r="B6" s="8" t="s">
        <v>332</v>
      </c>
      <c r="C6" s="7"/>
      <c r="D6" s="7"/>
      <c r="E6" s="143"/>
      <c r="F6" s="6"/>
      <c r="H6" s="6" t="s">
        <v>333</v>
      </c>
    </row>
    <row r="7" spans="1:8">
      <c r="B7" s="10"/>
      <c r="C7" s="10"/>
      <c r="D7" s="10"/>
    </row>
    <row r="8" spans="1:8">
      <c r="A8" s="11"/>
      <c r="B8" s="173"/>
      <c r="C8" s="174"/>
      <c r="D8" s="12" t="s">
        <v>1</v>
      </c>
      <c r="E8" s="13" t="s">
        <v>2</v>
      </c>
      <c r="F8" s="13"/>
      <c r="G8" s="109" t="s">
        <v>334</v>
      </c>
      <c r="H8" s="103" t="s">
        <v>334</v>
      </c>
    </row>
    <row r="9" spans="1:8">
      <c r="A9" s="14" t="s">
        <v>3</v>
      </c>
      <c r="B9" s="175" t="s">
        <v>4</v>
      </c>
      <c r="C9" s="176"/>
      <c r="D9" s="15" t="s">
        <v>5</v>
      </c>
      <c r="E9" s="14" t="s">
        <v>6</v>
      </c>
      <c r="F9" s="14"/>
      <c r="G9" s="109" t="s">
        <v>335</v>
      </c>
      <c r="H9" s="103" t="s">
        <v>336</v>
      </c>
    </row>
    <row r="10" spans="1:8">
      <c r="A10" s="16" t="s">
        <v>7</v>
      </c>
      <c r="B10" s="169" t="s">
        <v>8</v>
      </c>
      <c r="C10" s="170"/>
      <c r="D10" s="17" t="s">
        <v>9</v>
      </c>
      <c r="E10" s="16" t="s">
        <v>9</v>
      </c>
      <c r="F10" s="16"/>
      <c r="G10" s="110" t="s">
        <v>337</v>
      </c>
      <c r="H10" s="18" t="s">
        <v>337</v>
      </c>
    </row>
    <row r="11" spans="1:8" ht="18">
      <c r="A11" s="177" t="s">
        <v>15</v>
      </c>
      <c r="B11" s="177"/>
      <c r="C11" s="177"/>
      <c r="D11" s="177"/>
      <c r="E11" s="177"/>
      <c r="F11" s="124"/>
      <c r="G11" s="125"/>
      <c r="H11" s="126"/>
    </row>
    <row r="12" spans="1:8">
      <c r="B12" s="19"/>
      <c r="C12" s="19"/>
      <c r="E12" s="147"/>
      <c r="F12" s="41"/>
      <c r="H12" s="100"/>
    </row>
    <row r="13" spans="1:8" ht="18">
      <c r="A13" s="178" t="s">
        <v>16</v>
      </c>
      <c r="B13" s="178"/>
      <c r="C13" s="178"/>
      <c r="D13" s="178"/>
      <c r="E13" s="178"/>
      <c r="F13" s="127"/>
      <c r="G13" s="128"/>
      <c r="H13" s="129"/>
    </row>
    <row r="14" spans="1:8" ht="11.25" customHeight="1">
      <c r="A14" s="42"/>
      <c r="B14" s="43"/>
      <c r="C14" s="43"/>
      <c r="D14" s="43"/>
      <c r="H14" s="100"/>
    </row>
    <row r="15" spans="1:8" ht="15.75">
      <c r="A15" s="44" t="s">
        <v>17</v>
      </c>
      <c r="B15" s="44"/>
      <c r="C15" s="33"/>
      <c r="D15" s="33"/>
      <c r="E15" s="107"/>
      <c r="F15" s="33"/>
      <c r="H15" s="100"/>
    </row>
    <row r="16" spans="1:8">
      <c r="A16" s="45" t="s">
        <v>18</v>
      </c>
      <c r="B16" s="46"/>
      <c r="C16" s="46"/>
      <c r="D16" s="46"/>
      <c r="E16" s="148"/>
      <c r="F16" s="47"/>
      <c r="H16" s="100"/>
    </row>
    <row r="17" spans="1:8">
      <c r="A17" s="45" t="s">
        <v>19</v>
      </c>
      <c r="B17" s="46"/>
      <c r="C17" s="46"/>
      <c r="D17" s="46"/>
      <c r="E17" s="148"/>
      <c r="F17" s="46"/>
      <c r="H17" s="100"/>
    </row>
    <row r="18" spans="1:8">
      <c r="A18" s="172" t="s">
        <v>20</v>
      </c>
      <c r="B18" s="172"/>
      <c r="C18" s="172"/>
      <c r="D18" s="172"/>
      <c r="E18" s="148"/>
      <c r="F18" s="46"/>
      <c r="H18" s="100"/>
    </row>
    <row r="19" spans="1:8">
      <c r="A19" s="49" t="s">
        <v>21</v>
      </c>
      <c r="B19" s="26" t="s">
        <v>22</v>
      </c>
      <c r="C19" s="50" t="s">
        <v>14</v>
      </c>
      <c r="D19" s="26">
        <v>10</v>
      </c>
      <c r="E19" s="149"/>
      <c r="F19" s="84">
        <f t="shared" ref="F19:F82" si="0">H19*E19</f>
        <v>0</v>
      </c>
      <c r="G19" s="111">
        <v>23.33</v>
      </c>
      <c r="H19" s="102">
        <f t="shared" ref="H19:H67" si="1">G19*1.2</f>
        <v>27.995999999999999</v>
      </c>
    </row>
    <row r="20" spans="1:8">
      <c r="A20" s="51"/>
      <c r="B20" s="26" t="s">
        <v>23</v>
      </c>
      <c r="C20" s="26" t="s">
        <v>24</v>
      </c>
      <c r="D20" s="26">
        <v>10</v>
      </c>
      <c r="E20" s="149"/>
      <c r="F20" s="84">
        <f t="shared" si="0"/>
        <v>0</v>
      </c>
      <c r="G20" s="111">
        <v>26.8</v>
      </c>
      <c r="H20" s="102">
        <f t="shared" si="1"/>
        <v>32.159999999999997</v>
      </c>
    </row>
    <row r="21" spans="1:8">
      <c r="A21" s="49" t="s">
        <v>25</v>
      </c>
      <c r="B21" s="26" t="s">
        <v>26</v>
      </c>
      <c r="C21" s="26" t="s">
        <v>27</v>
      </c>
      <c r="D21" s="26">
        <v>5</v>
      </c>
      <c r="E21" s="150"/>
      <c r="F21" s="52">
        <f t="shared" si="0"/>
        <v>0</v>
      </c>
      <c r="G21" s="111">
        <v>51.15</v>
      </c>
      <c r="H21" s="102">
        <f t="shared" si="1"/>
        <v>61.379999999999995</v>
      </c>
    </row>
    <row r="22" spans="1:8">
      <c r="A22" s="53" t="s">
        <v>28</v>
      </c>
      <c r="B22" s="26" t="s">
        <v>29</v>
      </c>
      <c r="C22" s="38" t="s">
        <v>30</v>
      </c>
      <c r="D22" s="26">
        <v>5</v>
      </c>
      <c r="E22" s="150"/>
      <c r="F22" s="52">
        <f t="shared" si="0"/>
        <v>0</v>
      </c>
      <c r="G22" s="111">
        <v>60.52</v>
      </c>
      <c r="H22" s="102">
        <f t="shared" si="1"/>
        <v>72.623999999999995</v>
      </c>
    </row>
    <row r="23" spans="1:8" ht="15.75" thickBot="1">
      <c r="A23" s="54"/>
      <c r="B23" s="35" t="s">
        <v>31</v>
      </c>
      <c r="C23" s="35" t="s">
        <v>32</v>
      </c>
      <c r="D23" s="26">
        <v>5</v>
      </c>
      <c r="E23" s="151"/>
      <c r="F23" s="56">
        <f t="shared" si="0"/>
        <v>0</v>
      </c>
      <c r="G23" s="115">
        <v>69.209999999999994</v>
      </c>
      <c r="H23" s="116">
        <f t="shared" si="1"/>
        <v>83.051999999999992</v>
      </c>
    </row>
    <row r="24" spans="1:8" ht="15.75" thickTop="1">
      <c r="A24" s="49" t="s">
        <v>33</v>
      </c>
      <c r="B24" s="38" t="s">
        <v>34</v>
      </c>
      <c r="C24" s="57" t="s">
        <v>35</v>
      </c>
      <c r="D24" s="26">
        <v>10</v>
      </c>
      <c r="E24" s="152"/>
      <c r="F24" s="117">
        <f t="shared" si="0"/>
        <v>0</v>
      </c>
      <c r="G24" s="113">
        <v>42.77</v>
      </c>
      <c r="H24" s="114">
        <f t="shared" si="1"/>
        <v>51.324000000000005</v>
      </c>
    </row>
    <row r="25" spans="1:8">
      <c r="A25" s="53" t="s">
        <v>36</v>
      </c>
      <c r="B25" s="26" t="s">
        <v>37</v>
      </c>
      <c r="C25" s="38" t="s">
        <v>38</v>
      </c>
      <c r="D25" s="26">
        <v>10</v>
      </c>
      <c r="E25" s="150"/>
      <c r="F25" s="52">
        <f t="shared" si="0"/>
        <v>0</v>
      </c>
      <c r="G25" s="111">
        <v>49.41</v>
      </c>
      <c r="H25" s="102">
        <f t="shared" si="1"/>
        <v>59.291999999999994</v>
      </c>
    </row>
    <row r="26" spans="1:8">
      <c r="A26" s="51"/>
      <c r="B26" s="26" t="s">
        <v>39</v>
      </c>
      <c r="C26" s="26" t="s">
        <v>11</v>
      </c>
      <c r="D26" s="26">
        <v>5</v>
      </c>
      <c r="E26" s="150"/>
      <c r="F26" s="52">
        <f t="shared" si="0"/>
        <v>0</v>
      </c>
      <c r="G26" s="111">
        <v>58.11</v>
      </c>
      <c r="H26" s="102">
        <f t="shared" si="1"/>
        <v>69.731999999999999</v>
      </c>
    </row>
    <row r="27" spans="1:8" ht="20.25">
      <c r="A27" s="42"/>
      <c r="B27" s="43"/>
      <c r="C27" s="43"/>
      <c r="D27" s="43"/>
      <c r="F27" s="1">
        <f t="shared" si="0"/>
        <v>0</v>
      </c>
      <c r="H27" s="100"/>
    </row>
    <row r="28" spans="1:8" ht="15.75">
      <c r="A28" s="44" t="s">
        <v>40</v>
      </c>
      <c r="B28" s="59"/>
      <c r="C28" s="33"/>
      <c r="D28" s="33"/>
      <c r="F28" s="1">
        <f t="shared" si="0"/>
        <v>0</v>
      </c>
      <c r="H28" s="100"/>
    </row>
    <row r="29" spans="1:8">
      <c r="A29" s="179" t="s">
        <v>18</v>
      </c>
      <c r="B29" s="179"/>
      <c r="C29" s="179"/>
      <c r="D29" s="179"/>
      <c r="E29" s="179"/>
      <c r="F29" s="105">
        <f t="shared" si="0"/>
        <v>0</v>
      </c>
      <c r="H29" s="100"/>
    </row>
    <row r="30" spans="1:8">
      <c r="A30" s="179" t="s">
        <v>41</v>
      </c>
      <c r="B30" s="179"/>
      <c r="C30" s="179"/>
      <c r="D30" s="179"/>
      <c r="E30" s="179"/>
      <c r="F30" s="105">
        <f t="shared" si="0"/>
        <v>0</v>
      </c>
      <c r="H30" s="100"/>
    </row>
    <row r="31" spans="1:8">
      <c r="A31" s="60" t="s">
        <v>42</v>
      </c>
      <c r="B31" s="61"/>
      <c r="C31" s="61"/>
      <c r="D31" s="61"/>
      <c r="E31" s="153"/>
      <c r="F31" s="62">
        <f t="shared" si="0"/>
        <v>0</v>
      </c>
      <c r="H31" s="100"/>
    </row>
    <row r="32" spans="1:8">
      <c r="A32" s="63" t="s">
        <v>21</v>
      </c>
      <c r="B32" s="26" t="s">
        <v>43</v>
      </c>
      <c r="C32" s="38" t="s">
        <v>14</v>
      </c>
      <c r="D32" s="32">
        <v>10</v>
      </c>
      <c r="E32" s="154"/>
      <c r="F32" s="25">
        <f t="shared" si="0"/>
        <v>0</v>
      </c>
      <c r="G32" s="111">
        <v>23.64</v>
      </c>
      <c r="H32" s="102">
        <f t="shared" si="1"/>
        <v>28.367999999999999</v>
      </c>
    </row>
    <row r="33" spans="1:8" ht="15.75" thickBot="1">
      <c r="A33" s="54"/>
      <c r="B33" s="35" t="s">
        <v>44</v>
      </c>
      <c r="C33" s="35" t="s">
        <v>24</v>
      </c>
      <c r="D33" s="55">
        <v>10</v>
      </c>
      <c r="E33" s="155"/>
      <c r="F33" s="64">
        <f t="shared" si="0"/>
        <v>0</v>
      </c>
      <c r="G33" s="115">
        <v>27.47</v>
      </c>
      <c r="H33" s="116">
        <f t="shared" si="1"/>
        <v>32.963999999999999</v>
      </c>
    </row>
    <row r="34" spans="1:8" ht="15.75" thickTop="1">
      <c r="A34" s="63" t="s">
        <v>25</v>
      </c>
      <c r="B34" s="38" t="s">
        <v>45</v>
      </c>
      <c r="C34" s="38" t="s">
        <v>35</v>
      </c>
      <c r="D34" s="32">
        <v>5</v>
      </c>
      <c r="E34" s="156"/>
      <c r="F34" s="27">
        <f t="shared" si="0"/>
        <v>0</v>
      </c>
      <c r="G34" s="113">
        <v>57.75</v>
      </c>
      <c r="H34" s="114">
        <f t="shared" si="1"/>
        <v>69.3</v>
      </c>
    </row>
    <row r="35" spans="1:8">
      <c r="A35" s="53" t="s">
        <v>28</v>
      </c>
      <c r="B35" s="38" t="s">
        <v>46</v>
      </c>
      <c r="C35" s="26" t="s">
        <v>38</v>
      </c>
      <c r="D35" s="24">
        <v>5</v>
      </c>
      <c r="E35" s="154"/>
      <c r="F35" s="25">
        <f t="shared" si="0"/>
        <v>0</v>
      </c>
      <c r="G35" s="111">
        <v>66.8</v>
      </c>
      <c r="H35" s="102">
        <f t="shared" si="1"/>
        <v>80.16</v>
      </c>
    </row>
    <row r="36" spans="1:8">
      <c r="A36" s="51"/>
      <c r="B36" s="38" t="s">
        <v>47</v>
      </c>
      <c r="C36" s="26" t="s">
        <v>11</v>
      </c>
      <c r="D36" s="24">
        <v>5</v>
      </c>
      <c r="E36" s="154"/>
      <c r="F36" s="25">
        <f t="shared" si="0"/>
        <v>0</v>
      </c>
      <c r="G36" s="111">
        <v>77.91</v>
      </c>
      <c r="H36" s="102">
        <f t="shared" si="1"/>
        <v>93.49199999999999</v>
      </c>
    </row>
    <row r="37" spans="1:8" ht="20.25">
      <c r="A37" s="42"/>
      <c r="B37" s="43"/>
      <c r="C37" s="43"/>
      <c r="D37" s="43"/>
      <c r="F37" s="1">
        <f t="shared" si="0"/>
        <v>0</v>
      </c>
      <c r="H37" s="100"/>
    </row>
    <row r="38" spans="1:8" ht="15.75">
      <c r="A38" s="44" t="s">
        <v>48</v>
      </c>
      <c r="B38" s="44"/>
      <c r="C38" s="65"/>
      <c r="D38" s="65"/>
      <c r="E38" s="144"/>
      <c r="F38" s="65">
        <f t="shared" si="0"/>
        <v>0</v>
      </c>
      <c r="H38" s="100"/>
    </row>
    <row r="39" spans="1:8">
      <c r="A39" s="172" t="s">
        <v>49</v>
      </c>
      <c r="B39" s="172"/>
      <c r="C39" s="172"/>
      <c r="D39" s="172"/>
      <c r="E39" s="172"/>
      <c r="F39" s="104">
        <f t="shared" si="0"/>
        <v>0</v>
      </c>
      <c r="H39" s="100"/>
    </row>
    <row r="40" spans="1:8">
      <c r="A40" s="171" t="s">
        <v>50</v>
      </c>
      <c r="B40" s="171"/>
      <c r="C40" s="171"/>
      <c r="D40" s="171"/>
      <c r="E40" s="171"/>
      <c r="F40" s="118">
        <f t="shared" si="0"/>
        <v>0</v>
      </c>
      <c r="H40" s="100"/>
    </row>
    <row r="41" spans="1:8">
      <c r="A41" s="63" t="s">
        <v>51</v>
      </c>
      <c r="B41" s="26" t="s">
        <v>52</v>
      </c>
      <c r="C41" s="26" t="s">
        <v>53</v>
      </c>
      <c r="D41" s="32">
        <v>20</v>
      </c>
      <c r="E41" s="154"/>
      <c r="F41" s="23">
        <f t="shared" si="0"/>
        <v>0</v>
      </c>
      <c r="G41" s="111">
        <v>6.61</v>
      </c>
      <c r="H41" s="102">
        <f t="shared" si="1"/>
        <v>7.9320000000000004</v>
      </c>
    </row>
    <row r="42" spans="1:8">
      <c r="A42" s="66"/>
      <c r="B42" s="50" t="s">
        <v>54</v>
      </c>
      <c r="C42" s="50" t="s">
        <v>55</v>
      </c>
      <c r="D42" s="22">
        <v>20</v>
      </c>
      <c r="E42" s="154"/>
      <c r="F42" s="23">
        <f t="shared" si="0"/>
        <v>0</v>
      </c>
      <c r="G42" s="111">
        <v>9.74</v>
      </c>
      <c r="H42" s="102">
        <f t="shared" si="1"/>
        <v>11.688000000000001</v>
      </c>
    </row>
    <row r="43" spans="1:8">
      <c r="A43" s="66"/>
      <c r="B43" s="50" t="s">
        <v>56</v>
      </c>
      <c r="C43" s="50" t="s">
        <v>13</v>
      </c>
      <c r="D43" s="22">
        <v>20</v>
      </c>
      <c r="E43" s="154"/>
      <c r="F43" s="23">
        <f t="shared" si="0"/>
        <v>0</v>
      </c>
      <c r="G43" s="111">
        <v>9.06</v>
      </c>
      <c r="H43" s="102">
        <f t="shared" si="1"/>
        <v>10.872</v>
      </c>
    </row>
    <row r="44" spans="1:8">
      <c r="A44" s="66"/>
      <c r="B44" s="50" t="s">
        <v>57</v>
      </c>
      <c r="C44" s="50" t="s">
        <v>58</v>
      </c>
      <c r="D44" s="24">
        <v>10</v>
      </c>
      <c r="E44" s="154"/>
      <c r="F44" s="23">
        <f t="shared" si="0"/>
        <v>0</v>
      </c>
      <c r="G44" s="111">
        <v>14.27</v>
      </c>
      <c r="H44" s="102">
        <f t="shared" si="1"/>
        <v>17.123999999999999</v>
      </c>
    </row>
    <row r="45" spans="1:8">
      <c r="A45" s="51"/>
      <c r="B45" s="26" t="s">
        <v>59</v>
      </c>
      <c r="C45" s="26" t="s">
        <v>24</v>
      </c>
      <c r="D45" s="24">
        <v>6</v>
      </c>
      <c r="E45" s="154"/>
      <c r="F45" s="23">
        <f t="shared" si="0"/>
        <v>0</v>
      </c>
      <c r="G45" s="111">
        <v>16.68</v>
      </c>
      <c r="H45" s="102">
        <f t="shared" si="1"/>
        <v>20.015999999999998</v>
      </c>
    </row>
    <row r="46" spans="1:8">
      <c r="A46" s="4"/>
      <c r="B46" s="20"/>
      <c r="C46" s="20"/>
      <c r="D46" s="20"/>
      <c r="E46" s="157"/>
      <c r="F46" s="21">
        <f t="shared" si="0"/>
        <v>0</v>
      </c>
      <c r="H46" s="100"/>
    </row>
    <row r="47" spans="1:8" ht="15.75">
      <c r="A47" s="44" t="s">
        <v>60</v>
      </c>
      <c r="B47" s="44"/>
      <c r="C47" s="65"/>
      <c r="D47" s="65"/>
      <c r="E47" s="144"/>
      <c r="F47" s="65">
        <f t="shared" si="0"/>
        <v>0</v>
      </c>
      <c r="H47" s="100"/>
    </row>
    <row r="48" spans="1:8">
      <c r="A48" s="172" t="s">
        <v>18</v>
      </c>
      <c r="B48" s="172"/>
      <c r="C48" s="172"/>
      <c r="D48" s="172"/>
      <c r="E48" s="148"/>
      <c r="F48" s="46">
        <f t="shared" si="0"/>
        <v>0</v>
      </c>
      <c r="H48" s="100"/>
    </row>
    <row r="49" spans="1:8">
      <c r="A49" s="45" t="s">
        <v>61</v>
      </c>
      <c r="B49" s="45"/>
      <c r="C49" s="45"/>
      <c r="D49" s="45"/>
      <c r="E49" s="148"/>
      <c r="F49" s="46">
        <f t="shared" si="0"/>
        <v>0</v>
      </c>
      <c r="H49" s="100"/>
    </row>
    <row r="50" spans="1:8">
      <c r="A50" s="171" t="s">
        <v>62</v>
      </c>
      <c r="B50" s="171"/>
      <c r="C50" s="171"/>
      <c r="D50" s="171"/>
      <c r="E50" s="148"/>
      <c r="F50" s="46">
        <f t="shared" si="0"/>
        <v>0</v>
      </c>
      <c r="H50" s="100"/>
    </row>
    <row r="51" spans="1:8">
      <c r="A51" s="67" t="s">
        <v>21</v>
      </c>
      <c r="B51" s="50" t="s">
        <v>63</v>
      </c>
      <c r="C51" s="50" t="s">
        <v>58</v>
      </c>
      <c r="D51" s="24">
        <v>10</v>
      </c>
      <c r="E51" s="154"/>
      <c r="F51" s="23">
        <f t="shared" si="0"/>
        <v>0</v>
      </c>
      <c r="G51" s="111">
        <v>22.61</v>
      </c>
      <c r="H51" s="102">
        <f t="shared" si="1"/>
        <v>27.131999999999998</v>
      </c>
    </row>
    <row r="52" spans="1:8">
      <c r="A52" s="68"/>
      <c r="B52" s="26" t="s">
        <v>64</v>
      </c>
      <c r="C52" s="26" t="s">
        <v>24</v>
      </c>
      <c r="D52" s="24">
        <v>6</v>
      </c>
      <c r="E52" s="154"/>
      <c r="F52" s="23">
        <f t="shared" si="0"/>
        <v>0</v>
      </c>
      <c r="G52" s="111">
        <v>26.09</v>
      </c>
      <c r="H52" s="102">
        <f t="shared" si="1"/>
        <v>31.308</v>
      </c>
    </row>
    <row r="53" spans="1:8">
      <c r="A53" s="67" t="s">
        <v>25</v>
      </c>
      <c r="B53" s="26" t="s">
        <v>65</v>
      </c>
      <c r="C53" s="26" t="s">
        <v>35</v>
      </c>
      <c r="D53" s="24">
        <v>5</v>
      </c>
      <c r="E53" s="154"/>
      <c r="F53" s="23">
        <f t="shared" si="0"/>
        <v>0</v>
      </c>
      <c r="G53" s="111">
        <v>47.32</v>
      </c>
      <c r="H53" s="102">
        <f t="shared" si="1"/>
        <v>56.783999999999999</v>
      </c>
    </row>
    <row r="54" spans="1:8">
      <c r="A54" s="53" t="s">
        <v>28</v>
      </c>
      <c r="B54" s="26" t="s">
        <v>66</v>
      </c>
      <c r="C54" s="26" t="s">
        <v>38</v>
      </c>
      <c r="D54" s="24">
        <v>5</v>
      </c>
      <c r="E54" s="154"/>
      <c r="F54" s="23">
        <f t="shared" si="0"/>
        <v>0</v>
      </c>
      <c r="G54" s="111">
        <v>56.37</v>
      </c>
      <c r="H54" s="102">
        <f t="shared" si="1"/>
        <v>67.643999999999991</v>
      </c>
    </row>
    <row r="55" spans="1:8" ht="15.75" thickBot="1">
      <c r="A55" s="54"/>
      <c r="B55" s="35" t="s">
        <v>67</v>
      </c>
      <c r="C55" s="35" t="s">
        <v>11</v>
      </c>
      <c r="D55" s="55">
        <v>5</v>
      </c>
      <c r="E55" s="158"/>
      <c r="F55" s="36">
        <f t="shared" si="0"/>
        <v>0</v>
      </c>
      <c r="G55" s="115">
        <v>63.99</v>
      </c>
      <c r="H55" s="116">
        <f t="shared" si="1"/>
        <v>76.787999999999997</v>
      </c>
    </row>
    <row r="56" spans="1:8" ht="15.75" thickTop="1">
      <c r="A56" s="63" t="s">
        <v>33</v>
      </c>
      <c r="B56" s="38" t="s">
        <v>68</v>
      </c>
      <c r="C56" s="38" t="s">
        <v>35</v>
      </c>
      <c r="D56" s="32">
        <v>10</v>
      </c>
      <c r="E56" s="156"/>
      <c r="F56" s="39">
        <f t="shared" si="0"/>
        <v>0</v>
      </c>
      <c r="G56" s="113">
        <v>38.619999999999997</v>
      </c>
      <c r="H56" s="114">
        <f t="shared" si="1"/>
        <v>46.343999999999994</v>
      </c>
    </row>
    <row r="57" spans="1:8">
      <c r="A57" s="53" t="s">
        <v>36</v>
      </c>
      <c r="B57" s="26" t="s">
        <v>69</v>
      </c>
      <c r="C57" s="26" t="s">
        <v>38</v>
      </c>
      <c r="D57" s="24">
        <v>10</v>
      </c>
      <c r="E57" s="154"/>
      <c r="F57" s="23">
        <f t="shared" si="0"/>
        <v>0</v>
      </c>
      <c r="G57" s="111">
        <v>44.51</v>
      </c>
      <c r="H57" s="102">
        <f t="shared" si="1"/>
        <v>53.411999999999999</v>
      </c>
    </row>
    <row r="58" spans="1:8">
      <c r="A58" s="68"/>
      <c r="B58" s="26" t="s">
        <v>70</v>
      </c>
      <c r="C58" s="26" t="s">
        <v>11</v>
      </c>
      <c r="D58" s="24">
        <v>5</v>
      </c>
      <c r="E58" s="154"/>
      <c r="F58" s="23">
        <f t="shared" si="0"/>
        <v>0</v>
      </c>
      <c r="G58" s="111">
        <v>51.15</v>
      </c>
      <c r="H58" s="102">
        <f t="shared" si="1"/>
        <v>61.379999999999995</v>
      </c>
    </row>
    <row r="59" spans="1:8">
      <c r="A59" s="4"/>
      <c r="B59" s="20"/>
      <c r="C59" s="20"/>
      <c r="D59" s="20"/>
      <c r="E59" s="157"/>
      <c r="F59" s="28">
        <f t="shared" si="0"/>
        <v>0</v>
      </c>
      <c r="H59" s="100"/>
    </row>
    <row r="60" spans="1:8" ht="15.75">
      <c r="A60" s="44" t="s">
        <v>71</v>
      </c>
      <c r="B60" s="44"/>
      <c r="C60" s="33"/>
      <c r="D60" s="33"/>
      <c r="E60" s="107"/>
      <c r="F60" s="33">
        <f t="shared" si="0"/>
        <v>0</v>
      </c>
      <c r="H60" s="100"/>
    </row>
    <row r="61" spans="1:8">
      <c r="A61" s="179" t="s">
        <v>18</v>
      </c>
      <c r="B61" s="179"/>
      <c r="C61" s="179"/>
      <c r="D61" s="179"/>
      <c r="E61" s="179"/>
      <c r="F61" s="105">
        <f t="shared" si="0"/>
        <v>0</v>
      </c>
      <c r="H61" s="100"/>
    </row>
    <row r="62" spans="1:8">
      <c r="A62" s="171" t="s">
        <v>72</v>
      </c>
      <c r="B62" s="171"/>
      <c r="C62" s="171"/>
      <c r="D62" s="171"/>
      <c r="E62" s="171"/>
      <c r="F62" s="118">
        <f t="shared" si="0"/>
        <v>0</v>
      </c>
      <c r="H62" s="100"/>
    </row>
    <row r="63" spans="1:8">
      <c r="A63" s="49" t="s">
        <v>51</v>
      </c>
      <c r="B63" s="26" t="s">
        <v>73</v>
      </c>
      <c r="C63" s="50" t="s">
        <v>14</v>
      </c>
      <c r="D63" s="22">
        <v>10</v>
      </c>
      <c r="E63" s="154"/>
      <c r="F63" s="23">
        <f t="shared" si="0"/>
        <v>0</v>
      </c>
      <c r="G63" s="111">
        <v>26.8</v>
      </c>
      <c r="H63" s="102">
        <f t="shared" si="1"/>
        <v>32.159999999999997</v>
      </c>
    </row>
    <row r="64" spans="1:8" ht="15.75" thickBot="1">
      <c r="A64" s="54"/>
      <c r="B64" s="35" t="s">
        <v>74</v>
      </c>
      <c r="C64" s="35" t="s">
        <v>24</v>
      </c>
      <c r="D64" s="55">
        <v>10</v>
      </c>
      <c r="E64" s="158"/>
      <c r="F64" s="36">
        <f t="shared" si="0"/>
        <v>0</v>
      </c>
      <c r="G64" s="115">
        <v>31.31</v>
      </c>
      <c r="H64" s="116">
        <f t="shared" si="1"/>
        <v>37.571999999999996</v>
      </c>
    </row>
    <row r="65" spans="1:8" ht="15.75" thickTop="1">
      <c r="A65" s="69" t="s">
        <v>25</v>
      </c>
      <c r="B65" s="38" t="s">
        <v>75</v>
      </c>
      <c r="C65" s="38" t="s">
        <v>35</v>
      </c>
      <c r="D65" s="32">
        <v>5</v>
      </c>
      <c r="E65" s="156"/>
      <c r="F65" s="39">
        <f t="shared" si="0"/>
        <v>0</v>
      </c>
      <c r="G65" s="113">
        <v>64.709999999999994</v>
      </c>
      <c r="H65" s="114">
        <f t="shared" si="1"/>
        <v>77.651999999999987</v>
      </c>
    </row>
    <row r="66" spans="1:8">
      <c r="A66" s="53" t="s">
        <v>28</v>
      </c>
      <c r="B66" s="38" t="s">
        <v>76</v>
      </c>
      <c r="C66" s="26" t="s">
        <v>38</v>
      </c>
      <c r="D66" s="24">
        <v>5</v>
      </c>
      <c r="E66" s="154"/>
      <c r="F66" s="23">
        <f t="shared" si="0"/>
        <v>0</v>
      </c>
      <c r="G66" s="111">
        <v>75.81</v>
      </c>
      <c r="H66" s="102">
        <f t="shared" si="1"/>
        <v>90.971999999999994</v>
      </c>
    </row>
    <row r="67" spans="1:8">
      <c r="A67" s="51"/>
      <c r="B67" s="38" t="s">
        <v>77</v>
      </c>
      <c r="C67" s="26" t="s">
        <v>11</v>
      </c>
      <c r="D67" s="24">
        <v>5</v>
      </c>
      <c r="E67" s="154"/>
      <c r="F67" s="23">
        <f t="shared" si="0"/>
        <v>0</v>
      </c>
      <c r="G67" s="111">
        <v>87.99</v>
      </c>
      <c r="H67" s="102">
        <f t="shared" si="1"/>
        <v>105.58799999999999</v>
      </c>
    </row>
    <row r="68" spans="1:8">
      <c r="A68" s="10"/>
      <c r="B68" s="10"/>
      <c r="C68" s="10"/>
      <c r="D68" s="10"/>
      <c r="F68" s="1">
        <f t="shared" si="0"/>
        <v>0</v>
      </c>
      <c r="H68" s="100"/>
    </row>
    <row r="69" spans="1:8" ht="15.75">
      <c r="A69" s="44" t="s">
        <v>78</v>
      </c>
      <c r="B69" s="44"/>
      <c r="C69" s="33"/>
      <c r="D69" s="33"/>
      <c r="E69" s="107"/>
      <c r="F69" s="33">
        <f t="shared" si="0"/>
        <v>0</v>
      </c>
      <c r="H69" s="100"/>
    </row>
    <row r="70" spans="1:8">
      <c r="A70" s="172" t="s">
        <v>18</v>
      </c>
      <c r="B70" s="172"/>
      <c r="C70" s="172"/>
      <c r="D70" s="172"/>
      <c r="E70" s="148"/>
      <c r="F70" s="46">
        <f t="shared" si="0"/>
        <v>0</v>
      </c>
      <c r="H70" s="100"/>
    </row>
    <row r="71" spans="1:8">
      <c r="A71" s="45" t="s">
        <v>61</v>
      </c>
      <c r="B71" s="45"/>
      <c r="C71" s="45"/>
      <c r="D71" s="45"/>
      <c r="E71" s="148"/>
      <c r="F71" s="46">
        <f t="shared" si="0"/>
        <v>0</v>
      </c>
      <c r="H71" s="100"/>
    </row>
    <row r="72" spans="1:8">
      <c r="A72" s="171" t="s">
        <v>62</v>
      </c>
      <c r="B72" s="171"/>
      <c r="C72" s="171"/>
      <c r="D72" s="171"/>
      <c r="E72" s="148"/>
      <c r="F72" s="46">
        <f t="shared" si="0"/>
        <v>0</v>
      </c>
      <c r="H72" s="100"/>
    </row>
    <row r="73" spans="1:8">
      <c r="A73" s="67" t="s">
        <v>21</v>
      </c>
      <c r="B73" s="26" t="s">
        <v>79</v>
      </c>
      <c r="C73" s="50" t="s">
        <v>14</v>
      </c>
      <c r="D73" s="22">
        <v>10</v>
      </c>
      <c r="E73" s="154"/>
      <c r="F73" s="25">
        <f t="shared" si="0"/>
        <v>0</v>
      </c>
      <c r="G73" s="111">
        <v>23.33</v>
      </c>
      <c r="H73" s="102">
        <f t="shared" ref="H73:H131" si="2">G73*1.2</f>
        <v>27.995999999999999</v>
      </c>
    </row>
    <row r="74" spans="1:8" ht="15.75" thickBot="1">
      <c r="A74" s="70"/>
      <c r="B74" s="35" t="s">
        <v>80</v>
      </c>
      <c r="C74" s="35" t="s">
        <v>24</v>
      </c>
      <c r="D74" s="55">
        <v>6</v>
      </c>
      <c r="E74" s="158"/>
      <c r="F74" s="71">
        <f t="shared" si="0"/>
        <v>0</v>
      </c>
      <c r="G74" s="115">
        <v>26.8</v>
      </c>
      <c r="H74" s="116">
        <f t="shared" si="2"/>
        <v>32.159999999999997</v>
      </c>
    </row>
    <row r="75" spans="1:8" ht="15.75" thickTop="1">
      <c r="A75" s="34" t="s">
        <v>25</v>
      </c>
      <c r="B75" s="38" t="s">
        <v>81</v>
      </c>
      <c r="C75" s="38" t="s">
        <v>35</v>
      </c>
      <c r="D75" s="32">
        <v>5</v>
      </c>
      <c r="E75" s="156"/>
      <c r="F75" s="27">
        <f t="shared" si="0"/>
        <v>0</v>
      </c>
      <c r="G75" s="113">
        <v>50.8</v>
      </c>
      <c r="H75" s="114">
        <f t="shared" si="2"/>
        <v>60.959999999999994</v>
      </c>
    </row>
    <row r="76" spans="1:8">
      <c r="A76" s="53" t="s">
        <v>28</v>
      </c>
      <c r="B76" s="26" t="s">
        <v>82</v>
      </c>
      <c r="C76" s="26" t="s">
        <v>38</v>
      </c>
      <c r="D76" s="24">
        <v>5</v>
      </c>
      <c r="E76" s="154"/>
      <c r="F76" s="25">
        <f t="shared" si="0"/>
        <v>0</v>
      </c>
      <c r="G76" s="111">
        <v>60.16</v>
      </c>
      <c r="H76" s="102">
        <f t="shared" si="2"/>
        <v>72.191999999999993</v>
      </c>
    </row>
    <row r="77" spans="1:8">
      <c r="A77" s="51"/>
      <c r="B77" s="26" t="s">
        <v>83</v>
      </c>
      <c r="C77" s="26" t="s">
        <v>11</v>
      </c>
      <c r="D77" s="24">
        <v>5</v>
      </c>
      <c r="E77" s="154"/>
      <c r="F77" s="25">
        <f t="shared" si="0"/>
        <v>0</v>
      </c>
      <c r="G77" s="111">
        <v>69.209999999999994</v>
      </c>
      <c r="H77" s="102">
        <f t="shared" si="2"/>
        <v>83.051999999999992</v>
      </c>
    </row>
    <row r="78" spans="1:8">
      <c r="A78" s="10"/>
      <c r="B78" s="10"/>
      <c r="C78" s="10"/>
      <c r="D78" s="10"/>
      <c r="F78" s="1">
        <f t="shared" si="0"/>
        <v>0</v>
      </c>
      <c r="H78" s="100"/>
    </row>
    <row r="79" spans="1:8" ht="18">
      <c r="A79" s="180" t="s">
        <v>84</v>
      </c>
      <c r="B79" s="180"/>
      <c r="C79" s="180"/>
      <c r="D79" s="180"/>
      <c r="E79" s="180"/>
      <c r="F79" s="130">
        <f t="shared" si="0"/>
        <v>0</v>
      </c>
      <c r="G79" s="131"/>
      <c r="H79" s="132"/>
    </row>
    <row r="80" spans="1:8">
      <c r="A80" s="10"/>
      <c r="B80" s="10"/>
      <c r="C80" s="10"/>
      <c r="D80" s="10"/>
      <c r="F80" s="1">
        <f t="shared" si="0"/>
        <v>0</v>
      </c>
      <c r="H80" s="100"/>
    </row>
    <row r="81" spans="1:8" ht="15.75">
      <c r="A81" s="72" t="s">
        <v>85</v>
      </c>
      <c r="B81" s="72"/>
      <c r="C81" s="33"/>
      <c r="D81" s="33"/>
      <c r="F81" s="1">
        <f t="shared" si="0"/>
        <v>0</v>
      </c>
      <c r="H81" s="100"/>
    </row>
    <row r="82" spans="1:8">
      <c r="A82" s="48" t="s">
        <v>86</v>
      </c>
      <c r="B82" s="48"/>
      <c r="C82" s="48"/>
      <c r="D82" s="48"/>
      <c r="E82" s="148"/>
      <c r="F82" s="47">
        <f t="shared" si="0"/>
        <v>0</v>
      </c>
      <c r="H82" s="100"/>
    </row>
    <row r="83" spans="1:8">
      <c r="A83" s="48" t="s">
        <v>87</v>
      </c>
      <c r="B83" s="48"/>
      <c r="C83" s="48"/>
      <c r="D83" s="48"/>
      <c r="E83" s="148"/>
      <c r="F83" s="47">
        <f t="shared" ref="F83:F146" si="3">H83*E83</f>
        <v>0</v>
      </c>
      <c r="H83" s="100"/>
    </row>
    <row r="84" spans="1:8">
      <c r="A84" s="172" t="s">
        <v>88</v>
      </c>
      <c r="B84" s="172"/>
      <c r="C84" s="172"/>
      <c r="D84" s="172"/>
      <c r="E84" s="148"/>
      <c r="F84" s="46">
        <f t="shared" si="3"/>
        <v>0</v>
      </c>
      <c r="H84" s="100"/>
    </row>
    <row r="85" spans="1:8">
      <c r="A85" s="73" t="s">
        <v>89</v>
      </c>
      <c r="B85" s="73"/>
      <c r="C85" s="73"/>
      <c r="D85" s="73"/>
      <c r="E85" s="148"/>
      <c r="F85" s="46">
        <f t="shared" si="3"/>
        <v>0</v>
      </c>
      <c r="H85" s="100"/>
    </row>
    <row r="86" spans="1:8">
      <c r="A86" s="49" t="s">
        <v>21</v>
      </c>
      <c r="B86" s="50" t="s">
        <v>90</v>
      </c>
      <c r="C86" s="50" t="s">
        <v>14</v>
      </c>
      <c r="D86" s="22">
        <v>10</v>
      </c>
      <c r="E86" s="154"/>
      <c r="F86" s="23">
        <f t="shared" si="3"/>
        <v>0</v>
      </c>
      <c r="G86" s="111">
        <v>32.69</v>
      </c>
      <c r="H86" s="102">
        <f t="shared" si="2"/>
        <v>39.227999999999994</v>
      </c>
    </row>
    <row r="87" spans="1:8" ht="15.75" thickBot="1">
      <c r="A87" s="54"/>
      <c r="B87" s="35" t="s">
        <v>91</v>
      </c>
      <c r="C87" s="35" t="s">
        <v>24</v>
      </c>
      <c r="D87" s="55">
        <v>10</v>
      </c>
      <c r="E87" s="158"/>
      <c r="F87" s="36">
        <f t="shared" si="3"/>
        <v>0</v>
      </c>
      <c r="G87" s="115">
        <v>38.619999999999997</v>
      </c>
      <c r="H87" s="116">
        <f t="shared" si="2"/>
        <v>46.343999999999994</v>
      </c>
    </row>
    <row r="88" spans="1:8" ht="15.75" thickTop="1">
      <c r="A88" s="63" t="s">
        <v>25</v>
      </c>
      <c r="B88" s="38" t="s">
        <v>92</v>
      </c>
      <c r="C88" s="38" t="s">
        <v>35</v>
      </c>
      <c r="D88" s="32">
        <v>5</v>
      </c>
      <c r="E88" s="156"/>
      <c r="F88" s="39">
        <f t="shared" si="3"/>
        <v>0</v>
      </c>
      <c r="G88" s="113">
        <v>87.99</v>
      </c>
      <c r="H88" s="114">
        <f t="shared" si="2"/>
        <v>105.58799999999999</v>
      </c>
    </row>
    <row r="89" spans="1:8">
      <c r="A89" s="53" t="s">
        <v>28</v>
      </c>
      <c r="B89" s="50" t="s">
        <v>93</v>
      </c>
      <c r="C89" s="26" t="s">
        <v>38</v>
      </c>
      <c r="D89" s="24">
        <v>5</v>
      </c>
      <c r="E89" s="154"/>
      <c r="F89" s="23">
        <f t="shared" si="3"/>
        <v>0</v>
      </c>
      <c r="G89" s="111">
        <v>104.71</v>
      </c>
      <c r="H89" s="102">
        <f t="shared" si="2"/>
        <v>125.65199999999999</v>
      </c>
    </row>
    <row r="90" spans="1:8" ht="15.75" thickBot="1">
      <c r="A90" s="54"/>
      <c r="B90" s="35" t="s">
        <v>94</v>
      </c>
      <c r="C90" s="35" t="s">
        <v>11</v>
      </c>
      <c r="D90" s="55">
        <v>5</v>
      </c>
      <c r="E90" s="158"/>
      <c r="F90" s="36">
        <f t="shared" si="3"/>
        <v>0</v>
      </c>
      <c r="G90" s="115">
        <v>120.36</v>
      </c>
      <c r="H90" s="116">
        <f t="shared" si="2"/>
        <v>144.43199999999999</v>
      </c>
    </row>
    <row r="91" spans="1:8" ht="15.75" thickTop="1">
      <c r="A91" s="74" t="s">
        <v>33</v>
      </c>
      <c r="B91" s="57" t="s">
        <v>95</v>
      </c>
      <c r="C91" s="57" t="s">
        <v>35</v>
      </c>
      <c r="D91" s="58">
        <v>10</v>
      </c>
      <c r="E91" s="159"/>
      <c r="F91" s="39">
        <f t="shared" si="3"/>
        <v>0</v>
      </c>
      <c r="G91" s="113">
        <v>66.09</v>
      </c>
      <c r="H91" s="114">
        <f t="shared" si="2"/>
        <v>79.308000000000007</v>
      </c>
    </row>
    <row r="92" spans="1:8">
      <c r="A92" s="53" t="s">
        <v>36</v>
      </c>
      <c r="B92" s="26" t="s">
        <v>96</v>
      </c>
      <c r="C92" s="26" t="s">
        <v>38</v>
      </c>
      <c r="D92" s="24">
        <v>10</v>
      </c>
      <c r="E92" s="154"/>
      <c r="F92" s="23">
        <f t="shared" si="3"/>
        <v>0</v>
      </c>
      <c r="G92" s="111">
        <v>77.55</v>
      </c>
      <c r="H92" s="102">
        <f t="shared" si="2"/>
        <v>93.059999999999988</v>
      </c>
    </row>
    <row r="93" spans="1:8" ht="15.75" thickBot="1">
      <c r="A93" s="70" t="s">
        <v>97</v>
      </c>
      <c r="B93" s="35" t="s">
        <v>98</v>
      </c>
      <c r="C93" s="35" t="s">
        <v>11</v>
      </c>
      <c r="D93" s="55">
        <v>5</v>
      </c>
      <c r="E93" s="158"/>
      <c r="F93" s="36">
        <f t="shared" si="3"/>
        <v>0</v>
      </c>
      <c r="G93" s="115">
        <v>96.37</v>
      </c>
      <c r="H93" s="116">
        <f t="shared" si="2"/>
        <v>115.64400000000001</v>
      </c>
    </row>
    <row r="94" spans="1:8" ht="15.75" thickTop="1">
      <c r="A94" s="34" t="s">
        <v>12</v>
      </c>
      <c r="B94" s="75" t="s">
        <v>99</v>
      </c>
      <c r="C94" s="38" t="s">
        <v>100</v>
      </c>
      <c r="D94" s="38">
        <v>5</v>
      </c>
      <c r="E94" s="156"/>
      <c r="F94" s="39">
        <f t="shared" si="3"/>
        <v>0</v>
      </c>
      <c r="G94" s="113">
        <v>46.25</v>
      </c>
      <c r="H94" s="114">
        <f t="shared" si="2"/>
        <v>55.5</v>
      </c>
    </row>
    <row r="95" spans="1:8">
      <c r="A95" s="37" t="s">
        <v>101</v>
      </c>
      <c r="B95" s="76" t="s">
        <v>102</v>
      </c>
      <c r="C95" s="26" t="s">
        <v>103</v>
      </c>
      <c r="D95" s="26">
        <v>5</v>
      </c>
      <c r="E95" s="154"/>
      <c r="F95" s="23">
        <f t="shared" si="3"/>
        <v>0</v>
      </c>
      <c r="G95" s="111">
        <v>67.83</v>
      </c>
      <c r="H95" s="102">
        <f t="shared" si="2"/>
        <v>81.396000000000001</v>
      </c>
    </row>
    <row r="96" spans="1:8">
      <c r="A96" s="37"/>
      <c r="B96" s="26" t="s">
        <v>104</v>
      </c>
      <c r="C96" s="26" t="s">
        <v>105</v>
      </c>
      <c r="D96" s="26">
        <v>5</v>
      </c>
      <c r="E96" s="154"/>
      <c r="F96" s="23">
        <f t="shared" si="3"/>
        <v>0</v>
      </c>
      <c r="G96" s="111">
        <v>75.5</v>
      </c>
      <c r="H96" s="102">
        <f t="shared" si="2"/>
        <v>90.6</v>
      </c>
    </row>
    <row r="97" spans="1:8">
      <c r="A97" s="77"/>
      <c r="B97" s="76" t="s">
        <v>106</v>
      </c>
      <c r="C97" s="26" t="s">
        <v>107</v>
      </c>
      <c r="D97" s="26">
        <v>5</v>
      </c>
      <c r="E97" s="154"/>
      <c r="F97" s="23">
        <f t="shared" si="3"/>
        <v>0</v>
      </c>
      <c r="G97" s="111">
        <v>83.12</v>
      </c>
      <c r="H97" s="102">
        <f t="shared" si="2"/>
        <v>99.744</v>
      </c>
    </row>
    <row r="98" spans="1:8">
      <c r="A98" s="68"/>
      <c r="B98" s="76" t="s">
        <v>108</v>
      </c>
      <c r="C98" s="26" t="s">
        <v>109</v>
      </c>
      <c r="D98" s="26">
        <v>5</v>
      </c>
      <c r="E98" s="154"/>
      <c r="F98" s="23">
        <f t="shared" si="3"/>
        <v>0</v>
      </c>
      <c r="G98" s="111">
        <v>90.79</v>
      </c>
      <c r="H98" s="102">
        <f t="shared" si="2"/>
        <v>108.94800000000001</v>
      </c>
    </row>
    <row r="99" spans="1:8">
      <c r="F99" s="1">
        <f t="shared" si="3"/>
        <v>0</v>
      </c>
      <c r="H99" s="100"/>
    </row>
    <row r="100" spans="1:8" ht="15.75">
      <c r="A100" s="72" t="s">
        <v>110</v>
      </c>
      <c r="B100" s="72"/>
      <c r="C100" s="33"/>
      <c r="D100" s="33"/>
      <c r="F100" s="1">
        <f t="shared" si="3"/>
        <v>0</v>
      </c>
      <c r="H100" s="100"/>
    </row>
    <row r="101" spans="1:8">
      <c r="A101" s="48" t="s">
        <v>86</v>
      </c>
      <c r="B101" s="48"/>
      <c r="C101" s="48"/>
      <c r="D101" s="48"/>
      <c r="E101" s="148"/>
      <c r="F101" s="47">
        <f t="shared" si="3"/>
        <v>0</v>
      </c>
      <c r="H101" s="100"/>
    </row>
    <row r="102" spans="1:8">
      <c r="A102" s="48" t="s">
        <v>87</v>
      </c>
      <c r="B102" s="48"/>
      <c r="C102" s="48"/>
      <c r="D102" s="48"/>
      <c r="E102" s="148"/>
      <c r="F102" s="47">
        <f t="shared" si="3"/>
        <v>0</v>
      </c>
      <c r="H102" s="100"/>
    </row>
    <row r="103" spans="1:8">
      <c r="A103" s="171" t="s">
        <v>88</v>
      </c>
      <c r="B103" s="171"/>
      <c r="C103" s="171"/>
      <c r="D103" s="171"/>
      <c r="E103" s="148"/>
      <c r="F103" s="46">
        <f t="shared" si="3"/>
        <v>0</v>
      </c>
      <c r="H103" s="100"/>
    </row>
    <row r="104" spans="1:8">
      <c r="A104" s="49" t="s">
        <v>21</v>
      </c>
      <c r="B104" s="50" t="s">
        <v>111</v>
      </c>
      <c r="C104" s="50" t="s">
        <v>14</v>
      </c>
      <c r="D104" s="22">
        <v>10</v>
      </c>
      <c r="E104" s="154"/>
      <c r="F104" s="23">
        <f t="shared" si="3"/>
        <v>0</v>
      </c>
      <c r="G104" s="111">
        <v>33.76</v>
      </c>
      <c r="H104" s="102">
        <f t="shared" si="2"/>
        <v>40.511999999999993</v>
      </c>
    </row>
    <row r="105" spans="1:8" ht="15.75" thickBot="1">
      <c r="A105" s="54"/>
      <c r="B105" s="35" t="s">
        <v>112</v>
      </c>
      <c r="C105" s="35" t="s">
        <v>24</v>
      </c>
      <c r="D105" s="55">
        <v>10</v>
      </c>
      <c r="E105" s="158"/>
      <c r="F105" s="36">
        <f t="shared" si="3"/>
        <v>0</v>
      </c>
      <c r="G105" s="115">
        <v>39.65</v>
      </c>
      <c r="H105" s="116">
        <f t="shared" si="2"/>
        <v>47.58</v>
      </c>
    </row>
    <row r="106" spans="1:8" ht="15.75" thickTop="1">
      <c r="A106" s="63" t="s">
        <v>25</v>
      </c>
      <c r="B106" s="38" t="s">
        <v>113</v>
      </c>
      <c r="C106" s="38" t="s">
        <v>35</v>
      </c>
      <c r="D106" s="32">
        <v>5</v>
      </c>
      <c r="E106" s="156"/>
      <c r="F106" s="39">
        <f t="shared" si="3"/>
        <v>0</v>
      </c>
      <c r="G106" s="113">
        <v>96.68</v>
      </c>
      <c r="H106" s="114">
        <f t="shared" si="2"/>
        <v>116.01600000000001</v>
      </c>
    </row>
    <row r="107" spans="1:8">
      <c r="A107" s="53" t="s">
        <v>28</v>
      </c>
      <c r="B107" s="50" t="s">
        <v>114</v>
      </c>
      <c r="C107" s="26" t="s">
        <v>38</v>
      </c>
      <c r="D107" s="24">
        <v>5</v>
      </c>
      <c r="E107" s="154"/>
      <c r="F107" s="23">
        <f t="shared" si="3"/>
        <v>0</v>
      </c>
      <c r="G107" s="111">
        <v>114.07</v>
      </c>
      <c r="H107" s="102">
        <f t="shared" si="2"/>
        <v>136.88399999999999</v>
      </c>
    </row>
    <row r="108" spans="1:8">
      <c r="A108" s="51"/>
      <c r="B108" s="26" t="s">
        <v>115</v>
      </c>
      <c r="C108" s="26" t="s">
        <v>11</v>
      </c>
      <c r="D108" s="24">
        <v>5</v>
      </c>
      <c r="E108" s="154"/>
      <c r="F108" s="23">
        <f t="shared" si="3"/>
        <v>0</v>
      </c>
      <c r="G108" s="111">
        <v>132.18</v>
      </c>
      <c r="H108" s="102">
        <f t="shared" si="2"/>
        <v>158.61600000000001</v>
      </c>
    </row>
    <row r="109" spans="1:8">
      <c r="F109" s="1">
        <f t="shared" si="3"/>
        <v>0</v>
      </c>
      <c r="H109" s="100"/>
    </row>
    <row r="110" spans="1:8" ht="18.75">
      <c r="A110" s="72" t="s">
        <v>116</v>
      </c>
      <c r="B110" s="72"/>
      <c r="C110" s="78"/>
      <c r="D110" s="78"/>
      <c r="E110" s="145"/>
      <c r="F110" s="78">
        <f t="shared" si="3"/>
        <v>0</v>
      </c>
      <c r="H110" s="100"/>
    </row>
    <row r="111" spans="1:8">
      <c r="A111" s="48" t="s">
        <v>86</v>
      </c>
      <c r="B111" s="48"/>
      <c r="C111" s="48"/>
      <c r="D111" s="48"/>
      <c r="E111" s="148"/>
      <c r="F111" s="47">
        <f t="shared" si="3"/>
        <v>0</v>
      </c>
      <c r="H111" s="100"/>
    </row>
    <row r="112" spans="1:8">
      <c r="A112" s="48" t="s">
        <v>87</v>
      </c>
      <c r="B112" s="48"/>
      <c r="C112" s="48"/>
      <c r="D112" s="48"/>
      <c r="E112" s="148"/>
      <c r="F112" s="47">
        <f t="shared" si="3"/>
        <v>0</v>
      </c>
      <c r="H112" s="100"/>
    </row>
    <row r="113" spans="1:8">
      <c r="A113" s="171" t="s">
        <v>88</v>
      </c>
      <c r="B113" s="171"/>
      <c r="C113" s="171"/>
      <c r="D113" s="171"/>
      <c r="E113" s="148"/>
      <c r="F113" s="46">
        <f t="shared" si="3"/>
        <v>0</v>
      </c>
      <c r="H113" s="100"/>
    </row>
    <row r="114" spans="1:8">
      <c r="A114" s="49" t="s">
        <v>21</v>
      </c>
      <c r="B114" s="50" t="s">
        <v>117</v>
      </c>
      <c r="C114" s="50" t="s">
        <v>14</v>
      </c>
      <c r="D114" s="22">
        <v>10</v>
      </c>
      <c r="E114" s="154"/>
      <c r="F114" s="23">
        <f t="shared" si="3"/>
        <v>0</v>
      </c>
      <c r="G114" s="111">
        <v>33.76</v>
      </c>
      <c r="H114" s="102">
        <f t="shared" si="2"/>
        <v>40.511999999999993</v>
      </c>
    </row>
    <row r="115" spans="1:8" ht="15.75" thickBot="1">
      <c r="A115" s="54"/>
      <c r="B115" s="35" t="s">
        <v>118</v>
      </c>
      <c r="C115" s="35" t="s">
        <v>24</v>
      </c>
      <c r="D115" s="55">
        <v>10</v>
      </c>
      <c r="E115" s="158"/>
      <c r="F115" s="36">
        <f t="shared" si="3"/>
        <v>0</v>
      </c>
      <c r="G115" s="115">
        <v>39.65</v>
      </c>
      <c r="H115" s="116">
        <f t="shared" si="2"/>
        <v>47.58</v>
      </c>
    </row>
    <row r="116" spans="1:8" ht="15.75" thickTop="1">
      <c r="A116" s="63" t="s">
        <v>25</v>
      </c>
      <c r="B116" s="38" t="s">
        <v>119</v>
      </c>
      <c r="C116" s="38" t="s">
        <v>35</v>
      </c>
      <c r="D116" s="32">
        <v>5</v>
      </c>
      <c r="E116" s="156"/>
      <c r="F116" s="39">
        <f t="shared" si="3"/>
        <v>0</v>
      </c>
      <c r="G116" s="113">
        <v>96.68</v>
      </c>
      <c r="H116" s="114">
        <f t="shared" si="2"/>
        <v>116.01600000000001</v>
      </c>
    </row>
    <row r="117" spans="1:8">
      <c r="A117" s="53" t="s">
        <v>28</v>
      </c>
      <c r="B117" s="50" t="s">
        <v>120</v>
      </c>
      <c r="C117" s="26" t="s">
        <v>38</v>
      </c>
      <c r="D117" s="24">
        <v>5</v>
      </c>
      <c r="E117" s="154"/>
      <c r="F117" s="23">
        <f t="shared" si="3"/>
        <v>0</v>
      </c>
      <c r="G117" s="111">
        <v>114.07</v>
      </c>
      <c r="H117" s="102">
        <f t="shared" si="2"/>
        <v>136.88399999999999</v>
      </c>
    </row>
    <row r="118" spans="1:8">
      <c r="A118" s="51"/>
      <c r="B118" s="26" t="s">
        <v>121</v>
      </c>
      <c r="C118" s="26" t="s">
        <v>11</v>
      </c>
      <c r="D118" s="24">
        <v>5</v>
      </c>
      <c r="E118" s="154"/>
      <c r="F118" s="23">
        <f t="shared" si="3"/>
        <v>0</v>
      </c>
      <c r="G118" s="111">
        <v>132.18</v>
      </c>
      <c r="H118" s="102">
        <f t="shared" si="2"/>
        <v>158.61600000000001</v>
      </c>
    </row>
    <row r="119" spans="1:8">
      <c r="A119" s="4"/>
      <c r="B119" s="20"/>
      <c r="C119" s="20"/>
      <c r="D119" s="20"/>
      <c r="E119" s="157"/>
      <c r="F119" s="28">
        <f t="shared" si="3"/>
        <v>0</v>
      </c>
      <c r="H119" s="100"/>
    </row>
    <row r="120" spans="1:8" ht="15.75">
      <c r="A120" s="72" t="s">
        <v>122</v>
      </c>
      <c r="B120" s="72"/>
      <c r="C120" s="33"/>
      <c r="D120" s="33"/>
      <c r="F120" s="1">
        <f t="shared" si="3"/>
        <v>0</v>
      </c>
      <c r="H120" s="100"/>
    </row>
    <row r="121" spans="1:8">
      <c r="A121" s="48" t="s">
        <v>123</v>
      </c>
      <c r="B121" s="48"/>
      <c r="C121" s="48"/>
      <c r="D121" s="48"/>
      <c r="E121" s="148"/>
      <c r="F121" s="47">
        <f t="shared" si="3"/>
        <v>0</v>
      </c>
      <c r="H121" s="100"/>
    </row>
    <row r="122" spans="1:8">
      <c r="A122" s="45" t="s">
        <v>124</v>
      </c>
      <c r="B122" s="45"/>
      <c r="C122" s="45"/>
      <c r="D122" s="45"/>
      <c r="E122" s="148"/>
      <c r="F122" s="46">
        <f t="shared" si="3"/>
        <v>0</v>
      </c>
      <c r="H122" s="100"/>
    </row>
    <row r="123" spans="1:8">
      <c r="A123" s="171" t="s">
        <v>125</v>
      </c>
      <c r="B123" s="171"/>
      <c r="C123" s="171"/>
      <c r="D123" s="171"/>
      <c r="E123" s="171"/>
      <c r="F123" s="118">
        <f t="shared" si="3"/>
        <v>0</v>
      </c>
      <c r="H123" s="100"/>
    </row>
    <row r="124" spans="1:8">
      <c r="A124" s="63" t="s">
        <v>21</v>
      </c>
      <c r="B124" s="38" t="s">
        <v>126</v>
      </c>
      <c r="C124" s="38" t="s">
        <v>127</v>
      </c>
      <c r="D124" s="32">
        <v>10</v>
      </c>
      <c r="E124" s="156"/>
      <c r="F124" s="23">
        <f t="shared" si="3"/>
        <v>0</v>
      </c>
      <c r="G124" s="111">
        <v>34.43</v>
      </c>
      <c r="H124" s="102">
        <f t="shared" si="2"/>
        <v>41.315999999999995</v>
      </c>
    </row>
    <row r="125" spans="1:8" ht="15.75" thickBot="1">
      <c r="A125" s="54"/>
      <c r="B125" s="35" t="s">
        <v>128</v>
      </c>
      <c r="C125" s="35" t="s">
        <v>129</v>
      </c>
      <c r="D125" s="55">
        <v>10</v>
      </c>
      <c r="E125" s="158"/>
      <c r="F125" s="36">
        <f t="shared" si="3"/>
        <v>0</v>
      </c>
      <c r="G125" s="115">
        <v>40.36</v>
      </c>
      <c r="H125" s="116">
        <f t="shared" si="2"/>
        <v>48.431999999999995</v>
      </c>
    </row>
    <row r="126" spans="1:8" ht="15.75" thickTop="1">
      <c r="A126" s="69" t="s">
        <v>25</v>
      </c>
      <c r="B126" s="38" t="s">
        <v>130</v>
      </c>
      <c r="C126" s="38" t="s">
        <v>27</v>
      </c>
      <c r="D126" s="32">
        <v>5</v>
      </c>
      <c r="E126" s="156"/>
      <c r="F126" s="39">
        <f t="shared" si="3"/>
        <v>0</v>
      </c>
      <c r="G126" s="113">
        <v>102.61</v>
      </c>
      <c r="H126" s="114">
        <f t="shared" si="2"/>
        <v>123.13199999999999</v>
      </c>
    </row>
    <row r="127" spans="1:8">
      <c r="A127" s="53" t="s">
        <v>28</v>
      </c>
      <c r="B127" s="38" t="s">
        <v>131</v>
      </c>
      <c r="C127" s="38" t="s">
        <v>30</v>
      </c>
      <c r="D127" s="32">
        <v>5</v>
      </c>
      <c r="E127" s="154"/>
      <c r="F127" s="23">
        <f t="shared" si="3"/>
        <v>0</v>
      </c>
      <c r="G127" s="111">
        <v>121.38</v>
      </c>
      <c r="H127" s="102">
        <f t="shared" si="2"/>
        <v>145.65599999999998</v>
      </c>
    </row>
    <row r="128" spans="1:8" ht="15.75" thickBot="1">
      <c r="A128" s="54"/>
      <c r="B128" s="35" t="s">
        <v>132</v>
      </c>
      <c r="C128" s="35" t="s">
        <v>32</v>
      </c>
      <c r="D128" s="55">
        <v>5</v>
      </c>
      <c r="E128" s="158"/>
      <c r="F128" s="36">
        <f t="shared" si="3"/>
        <v>0</v>
      </c>
      <c r="G128" s="115">
        <v>140.87</v>
      </c>
      <c r="H128" s="116">
        <f t="shared" si="2"/>
        <v>169.04400000000001</v>
      </c>
    </row>
    <row r="129" spans="1:8" ht="15.75" thickTop="1">
      <c r="A129" s="63" t="s">
        <v>33</v>
      </c>
      <c r="B129" s="38" t="s">
        <v>133</v>
      </c>
      <c r="C129" s="38" t="s">
        <v>27</v>
      </c>
      <c r="D129" s="32">
        <v>10</v>
      </c>
      <c r="E129" s="156"/>
      <c r="F129" s="39">
        <f t="shared" si="3"/>
        <v>0</v>
      </c>
      <c r="G129" s="113">
        <v>91.82</v>
      </c>
      <c r="H129" s="114">
        <f t="shared" si="2"/>
        <v>110.18399999999998</v>
      </c>
    </row>
    <row r="130" spans="1:8">
      <c r="A130" s="53" t="s">
        <v>36</v>
      </c>
      <c r="B130" s="38" t="s">
        <v>134</v>
      </c>
      <c r="C130" s="38" t="s">
        <v>30</v>
      </c>
      <c r="D130" s="32">
        <v>10</v>
      </c>
      <c r="E130" s="154"/>
      <c r="F130" s="23">
        <f t="shared" si="3"/>
        <v>0</v>
      </c>
      <c r="G130" s="111">
        <v>109.21</v>
      </c>
      <c r="H130" s="102">
        <f t="shared" si="2"/>
        <v>131.05199999999999</v>
      </c>
    </row>
    <row r="131" spans="1:8">
      <c r="A131" s="51"/>
      <c r="B131" s="26" t="s">
        <v>135</v>
      </c>
      <c r="C131" s="26" t="s">
        <v>32</v>
      </c>
      <c r="D131" s="24">
        <v>5</v>
      </c>
      <c r="E131" s="154"/>
      <c r="F131" s="23">
        <f t="shared" si="3"/>
        <v>0</v>
      </c>
      <c r="G131" s="111">
        <v>125.58</v>
      </c>
      <c r="H131" s="102">
        <f t="shared" si="2"/>
        <v>150.696</v>
      </c>
    </row>
    <row r="132" spans="1:8">
      <c r="F132" s="1">
        <f t="shared" si="3"/>
        <v>0</v>
      </c>
      <c r="H132" s="100"/>
    </row>
    <row r="133" spans="1:8" ht="15.75">
      <c r="A133" s="72" t="s">
        <v>136</v>
      </c>
      <c r="B133" s="72"/>
      <c r="C133" s="33"/>
      <c r="D133" s="33"/>
      <c r="F133" s="1">
        <f t="shared" si="3"/>
        <v>0</v>
      </c>
      <c r="H133" s="100"/>
    </row>
    <row r="134" spans="1:8">
      <c r="A134" s="179" t="s">
        <v>86</v>
      </c>
      <c r="B134" s="179"/>
      <c r="C134" s="179"/>
      <c r="D134" s="179"/>
      <c r="E134" s="179"/>
      <c r="F134" s="105">
        <f t="shared" si="3"/>
        <v>0</v>
      </c>
      <c r="H134" s="100"/>
    </row>
    <row r="135" spans="1:8">
      <c r="A135" s="179" t="s">
        <v>137</v>
      </c>
      <c r="B135" s="179"/>
      <c r="C135" s="179"/>
      <c r="D135" s="179"/>
      <c r="E135" s="179"/>
      <c r="F135" s="105">
        <f t="shared" si="3"/>
        <v>0</v>
      </c>
      <c r="H135" s="100"/>
    </row>
    <row r="136" spans="1:8">
      <c r="A136" s="179" t="s">
        <v>138</v>
      </c>
      <c r="B136" s="179"/>
      <c r="C136" s="179"/>
      <c r="D136" s="179"/>
      <c r="E136" s="153"/>
      <c r="F136" s="62">
        <f t="shared" si="3"/>
        <v>0</v>
      </c>
      <c r="H136" s="100"/>
    </row>
    <row r="137" spans="1:8">
      <c r="A137" s="79" t="s">
        <v>139</v>
      </c>
      <c r="B137" s="79"/>
      <c r="C137" s="79"/>
      <c r="D137" s="79"/>
      <c r="E137" s="153"/>
      <c r="F137" s="62">
        <f t="shared" si="3"/>
        <v>0</v>
      </c>
      <c r="H137" s="100"/>
    </row>
    <row r="138" spans="1:8">
      <c r="A138" s="63" t="s">
        <v>21</v>
      </c>
      <c r="B138" s="38" t="s">
        <v>140</v>
      </c>
      <c r="C138" s="38" t="s">
        <v>14</v>
      </c>
      <c r="D138" s="32">
        <v>10</v>
      </c>
      <c r="E138" s="154"/>
      <c r="F138" s="25">
        <f t="shared" si="3"/>
        <v>0</v>
      </c>
      <c r="G138" s="111">
        <v>33.76</v>
      </c>
      <c r="H138" s="102">
        <f t="shared" ref="H138:H197" si="4">G138*1.2</f>
        <v>40.511999999999993</v>
      </c>
    </row>
    <row r="139" spans="1:8" ht="15.75" thickBot="1">
      <c r="A139" s="54"/>
      <c r="B139" s="35" t="s">
        <v>141</v>
      </c>
      <c r="C139" s="35" t="s">
        <v>24</v>
      </c>
      <c r="D139" s="55">
        <v>10</v>
      </c>
      <c r="E139" s="158"/>
      <c r="F139" s="71">
        <f t="shared" si="3"/>
        <v>0</v>
      </c>
      <c r="G139" s="115">
        <v>39.29</v>
      </c>
      <c r="H139" s="116">
        <f t="shared" si="4"/>
        <v>47.147999999999996</v>
      </c>
    </row>
    <row r="140" spans="1:8" ht="15.75" thickTop="1">
      <c r="A140" s="63" t="s">
        <v>25</v>
      </c>
      <c r="B140" s="38" t="s">
        <v>142</v>
      </c>
      <c r="C140" s="38" t="s">
        <v>35</v>
      </c>
      <c r="D140" s="32">
        <v>5</v>
      </c>
      <c r="E140" s="156"/>
      <c r="F140" s="27">
        <f t="shared" si="3"/>
        <v>0</v>
      </c>
      <c r="G140" s="113">
        <v>95.66</v>
      </c>
      <c r="H140" s="114">
        <f t="shared" si="4"/>
        <v>114.79199999999999</v>
      </c>
    </row>
    <row r="141" spans="1:8">
      <c r="A141" s="53" t="s">
        <v>28</v>
      </c>
      <c r="B141" s="26" t="s">
        <v>143</v>
      </c>
      <c r="C141" s="26" t="s">
        <v>38</v>
      </c>
      <c r="D141" s="24">
        <v>5</v>
      </c>
      <c r="E141" s="154"/>
      <c r="F141" s="25">
        <f t="shared" si="3"/>
        <v>0</v>
      </c>
      <c r="G141" s="111">
        <v>113.05</v>
      </c>
      <c r="H141" s="102">
        <f t="shared" si="4"/>
        <v>135.66</v>
      </c>
    </row>
    <row r="142" spans="1:8" ht="15.75" thickBot="1">
      <c r="A142" s="54"/>
      <c r="B142" s="35" t="s">
        <v>144</v>
      </c>
      <c r="C142" s="35" t="s">
        <v>11</v>
      </c>
      <c r="D142" s="55">
        <v>5</v>
      </c>
      <c r="E142" s="158"/>
      <c r="F142" s="71">
        <f t="shared" si="3"/>
        <v>0</v>
      </c>
      <c r="G142" s="115">
        <v>131.15</v>
      </c>
      <c r="H142" s="116">
        <f t="shared" si="4"/>
        <v>157.38</v>
      </c>
    </row>
    <row r="143" spans="1:8" ht="15.75" thickTop="1">
      <c r="A143" s="63" t="s">
        <v>33</v>
      </c>
      <c r="B143" s="38" t="s">
        <v>145</v>
      </c>
      <c r="C143" s="38" t="s">
        <v>35</v>
      </c>
      <c r="D143" s="32">
        <v>10</v>
      </c>
      <c r="E143" s="156"/>
      <c r="F143" s="27">
        <f t="shared" si="3"/>
        <v>0</v>
      </c>
      <c r="G143" s="113">
        <v>84.51</v>
      </c>
      <c r="H143" s="114">
        <f t="shared" si="4"/>
        <v>101.41200000000001</v>
      </c>
    </row>
    <row r="144" spans="1:8">
      <c r="A144" s="53" t="s">
        <v>36</v>
      </c>
      <c r="B144" s="26" t="s">
        <v>146</v>
      </c>
      <c r="C144" s="26" t="s">
        <v>38</v>
      </c>
      <c r="D144" s="24">
        <v>10</v>
      </c>
      <c r="E144" s="154"/>
      <c r="F144" s="25">
        <f t="shared" si="3"/>
        <v>0</v>
      </c>
      <c r="G144" s="111">
        <v>100.16</v>
      </c>
      <c r="H144" s="102">
        <f t="shared" si="4"/>
        <v>120.19199999999999</v>
      </c>
    </row>
    <row r="145" spans="1:8" ht="15.75" thickBot="1">
      <c r="A145" s="80"/>
      <c r="B145" s="35" t="s">
        <v>147</v>
      </c>
      <c r="C145" s="35" t="s">
        <v>11</v>
      </c>
      <c r="D145" s="55">
        <v>5</v>
      </c>
      <c r="E145" s="158"/>
      <c r="F145" s="71">
        <f t="shared" si="3"/>
        <v>0</v>
      </c>
      <c r="G145" s="115">
        <v>115.14</v>
      </c>
      <c r="H145" s="116">
        <f t="shared" si="4"/>
        <v>138.16800000000001</v>
      </c>
    </row>
    <row r="146" spans="1:8" ht="15.75" thickTop="1">
      <c r="A146" s="34" t="s">
        <v>12</v>
      </c>
      <c r="B146" s="38" t="s">
        <v>148</v>
      </c>
      <c r="C146" s="38" t="s">
        <v>100</v>
      </c>
      <c r="D146" s="32">
        <v>5</v>
      </c>
      <c r="E146" s="156"/>
      <c r="F146" s="27">
        <f t="shared" si="3"/>
        <v>0</v>
      </c>
      <c r="G146" s="113">
        <v>49.06</v>
      </c>
      <c r="H146" s="114">
        <f t="shared" si="4"/>
        <v>58.872</v>
      </c>
    </row>
    <row r="147" spans="1:8">
      <c r="A147" s="37" t="s">
        <v>101</v>
      </c>
      <c r="B147" s="26" t="s">
        <v>149</v>
      </c>
      <c r="C147" s="26" t="s">
        <v>103</v>
      </c>
      <c r="D147" s="24">
        <v>5</v>
      </c>
      <c r="E147" s="154"/>
      <c r="F147" s="25">
        <f t="shared" ref="F147:F210" si="5">H147*E147</f>
        <v>0</v>
      </c>
      <c r="G147" s="111">
        <v>71.66</v>
      </c>
      <c r="H147" s="102">
        <f t="shared" si="4"/>
        <v>85.99199999999999</v>
      </c>
    </row>
    <row r="148" spans="1:8">
      <c r="A148" s="37"/>
      <c r="B148" s="26" t="s">
        <v>150</v>
      </c>
      <c r="C148" s="26" t="s">
        <v>105</v>
      </c>
      <c r="D148" s="24">
        <v>5</v>
      </c>
      <c r="E148" s="154"/>
      <c r="F148" s="25">
        <f t="shared" si="5"/>
        <v>0</v>
      </c>
      <c r="G148" s="111">
        <v>80</v>
      </c>
      <c r="H148" s="102">
        <f t="shared" si="4"/>
        <v>96</v>
      </c>
    </row>
    <row r="149" spans="1:8">
      <c r="A149" s="77"/>
      <c r="B149" s="26" t="s">
        <v>151</v>
      </c>
      <c r="C149" s="26" t="s">
        <v>107</v>
      </c>
      <c r="D149" s="24">
        <v>5</v>
      </c>
      <c r="E149" s="154"/>
      <c r="F149" s="25">
        <f t="shared" si="5"/>
        <v>0</v>
      </c>
      <c r="G149" s="111">
        <v>88.34</v>
      </c>
      <c r="H149" s="102">
        <f t="shared" si="4"/>
        <v>106.008</v>
      </c>
    </row>
    <row r="150" spans="1:8">
      <c r="A150" s="68"/>
      <c r="B150" s="26" t="s">
        <v>152</v>
      </c>
      <c r="C150" s="26" t="s">
        <v>109</v>
      </c>
      <c r="D150" s="24">
        <v>5</v>
      </c>
      <c r="E150" s="154"/>
      <c r="F150" s="25">
        <f t="shared" si="5"/>
        <v>0</v>
      </c>
      <c r="G150" s="111">
        <v>96.37</v>
      </c>
      <c r="H150" s="102">
        <f t="shared" si="4"/>
        <v>115.64400000000001</v>
      </c>
    </row>
    <row r="151" spans="1:8">
      <c r="A151" s="10"/>
      <c r="B151" s="10"/>
      <c r="C151" s="10"/>
      <c r="D151" s="10"/>
      <c r="F151" s="1">
        <f t="shared" si="5"/>
        <v>0</v>
      </c>
      <c r="H151" s="100"/>
    </row>
    <row r="152" spans="1:8" ht="15.75">
      <c r="A152" s="72" t="s">
        <v>153</v>
      </c>
      <c r="B152" s="72"/>
      <c r="C152" s="33"/>
      <c r="D152" s="33"/>
      <c r="F152" s="1">
        <f t="shared" si="5"/>
        <v>0</v>
      </c>
      <c r="H152" s="100"/>
    </row>
    <row r="153" spans="1:8">
      <c r="A153" s="179" t="s">
        <v>86</v>
      </c>
      <c r="B153" s="179"/>
      <c r="C153" s="179"/>
      <c r="D153" s="179"/>
      <c r="E153" s="179"/>
      <c r="F153" s="105">
        <f t="shared" si="5"/>
        <v>0</v>
      </c>
      <c r="H153" s="100"/>
    </row>
    <row r="154" spans="1:8">
      <c r="A154" s="179" t="s">
        <v>154</v>
      </c>
      <c r="B154" s="179"/>
      <c r="C154" s="179"/>
      <c r="D154" s="179"/>
      <c r="E154" s="179"/>
      <c r="F154" s="105">
        <f t="shared" si="5"/>
        <v>0</v>
      </c>
      <c r="H154" s="100"/>
    </row>
    <row r="155" spans="1:8">
      <c r="A155" s="179" t="s">
        <v>155</v>
      </c>
      <c r="B155" s="179"/>
      <c r="C155" s="179"/>
      <c r="D155" s="179"/>
      <c r="E155" s="153"/>
      <c r="F155" s="62">
        <f t="shared" si="5"/>
        <v>0</v>
      </c>
      <c r="H155" s="100"/>
    </row>
    <row r="156" spans="1:8">
      <c r="A156" s="79" t="s">
        <v>156</v>
      </c>
      <c r="B156" s="79"/>
      <c r="C156" s="79"/>
      <c r="D156" s="79"/>
      <c r="E156" s="148"/>
      <c r="F156" s="46">
        <f t="shared" si="5"/>
        <v>0</v>
      </c>
      <c r="H156" s="100"/>
    </row>
    <row r="157" spans="1:8">
      <c r="A157" s="63" t="s">
        <v>21</v>
      </c>
      <c r="B157" s="81" t="s">
        <v>157</v>
      </c>
      <c r="C157" s="81" t="s">
        <v>14</v>
      </c>
      <c r="D157" s="31">
        <v>10</v>
      </c>
      <c r="E157" s="154"/>
      <c r="F157" s="23">
        <f t="shared" si="5"/>
        <v>0</v>
      </c>
      <c r="G157" s="111">
        <v>33.4</v>
      </c>
      <c r="H157" s="102">
        <f t="shared" si="4"/>
        <v>40.08</v>
      </c>
    </row>
    <row r="158" spans="1:8" ht="15.75" thickBot="1">
      <c r="A158" s="54"/>
      <c r="B158" s="35" t="s">
        <v>158</v>
      </c>
      <c r="C158" s="35" t="s">
        <v>24</v>
      </c>
      <c r="D158" s="55">
        <v>10</v>
      </c>
      <c r="E158" s="158"/>
      <c r="F158" s="36">
        <f t="shared" si="5"/>
        <v>0</v>
      </c>
      <c r="G158" s="115">
        <v>38.979999999999997</v>
      </c>
      <c r="H158" s="116">
        <f t="shared" si="4"/>
        <v>46.775999999999996</v>
      </c>
    </row>
    <row r="159" spans="1:8" ht="15.75" thickTop="1">
      <c r="A159" s="69" t="s">
        <v>25</v>
      </c>
      <c r="B159" s="38" t="s">
        <v>159</v>
      </c>
      <c r="C159" s="38" t="s">
        <v>27</v>
      </c>
      <c r="D159" s="32">
        <v>5</v>
      </c>
      <c r="E159" s="156"/>
      <c r="F159" s="39">
        <f t="shared" si="5"/>
        <v>0</v>
      </c>
      <c r="G159" s="113">
        <v>94.63</v>
      </c>
      <c r="H159" s="114">
        <f t="shared" si="4"/>
        <v>113.556</v>
      </c>
    </row>
    <row r="160" spans="1:8">
      <c r="A160" s="53" t="s">
        <v>28</v>
      </c>
      <c r="B160" s="38" t="s">
        <v>160</v>
      </c>
      <c r="C160" s="38" t="s">
        <v>30</v>
      </c>
      <c r="D160" s="32">
        <v>5</v>
      </c>
      <c r="E160" s="154"/>
      <c r="F160" s="23">
        <f t="shared" si="5"/>
        <v>0</v>
      </c>
      <c r="G160" s="111">
        <v>112.69</v>
      </c>
      <c r="H160" s="102">
        <f t="shared" si="4"/>
        <v>135.22799999999998</v>
      </c>
    </row>
    <row r="161" spans="1:8" ht="15.75" thickBot="1">
      <c r="A161" s="82"/>
      <c r="B161" s="35" t="s">
        <v>161</v>
      </c>
      <c r="C161" s="35" t="s">
        <v>32</v>
      </c>
      <c r="D161" s="55">
        <v>5</v>
      </c>
      <c r="E161" s="158"/>
      <c r="F161" s="36">
        <f t="shared" si="5"/>
        <v>0</v>
      </c>
      <c r="G161" s="115">
        <v>129.41</v>
      </c>
      <c r="H161" s="116">
        <f t="shared" si="4"/>
        <v>155.292</v>
      </c>
    </row>
    <row r="162" spans="1:8" ht="15.75" thickTop="1">
      <c r="A162" s="69" t="s">
        <v>33</v>
      </c>
      <c r="B162" s="38" t="s">
        <v>162</v>
      </c>
      <c r="C162" s="38" t="s">
        <v>27</v>
      </c>
      <c r="D162" s="32">
        <v>10</v>
      </c>
      <c r="E162" s="156"/>
      <c r="F162" s="39">
        <f t="shared" si="5"/>
        <v>0</v>
      </c>
      <c r="G162" s="113">
        <v>62.61</v>
      </c>
      <c r="H162" s="114">
        <f t="shared" si="4"/>
        <v>75.131999999999991</v>
      </c>
    </row>
    <row r="163" spans="1:8">
      <c r="A163" s="53" t="s">
        <v>36</v>
      </c>
      <c r="B163" s="38" t="s">
        <v>163</v>
      </c>
      <c r="C163" s="38" t="s">
        <v>30</v>
      </c>
      <c r="D163" s="32">
        <v>10</v>
      </c>
      <c r="E163" s="154"/>
      <c r="F163" s="23">
        <f t="shared" si="5"/>
        <v>0</v>
      </c>
      <c r="G163" s="111">
        <v>73.760000000000005</v>
      </c>
      <c r="H163" s="102">
        <f t="shared" si="4"/>
        <v>88.512</v>
      </c>
    </row>
    <row r="164" spans="1:8" ht="15.75" thickBot="1">
      <c r="A164" s="80" t="s">
        <v>97</v>
      </c>
      <c r="B164" s="35" t="s">
        <v>164</v>
      </c>
      <c r="C164" s="35" t="s">
        <v>32</v>
      </c>
      <c r="D164" s="55">
        <v>5</v>
      </c>
      <c r="E164" s="158"/>
      <c r="F164" s="36">
        <f t="shared" si="5"/>
        <v>0</v>
      </c>
      <c r="G164" s="115">
        <v>91.46</v>
      </c>
      <c r="H164" s="116">
        <f t="shared" si="4"/>
        <v>109.752</v>
      </c>
    </row>
    <row r="165" spans="1:8" ht="15.75" thickTop="1">
      <c r="A165" s="34" t="s">
        <v>12</v>
      </c>
      <c r="B165" s="38" t="s">
        <v>165</v>
      </c>
      <c r="C165" s="38" t="s">
        <v>100</v>
      </c>
      <c r="D165" s="32">
        <v>5</v>
      </c>
      <c r="E165" s="156"/>
      <c r="F165" s="39">
        <f t="shared" si="5"/>
        <v>0</v>
      </c>
      <c r="G165" s="113">
        <v>48.34</v>
      </c>
      <c r="H165" s="114">
        <f t="shared" si="4"/>
        <v>58.008000000000003</v>
      </c>
    </row>
    <row r="166" spans="1:8">
      <c r="A166" s="37" t="s">
        <v>101</v>
      </c>
      <c r="B166" s="26" t="s">
        <v>166</v>
      </c>
      <c r="C166" s="26" t="s">
        <v>103</v>
      </c>
      <c r="D166" s="24">
        <v>5</v>
      </c>
      <c r="E166" s="154"/>
      <c r="F166" s="23">
        <f t="shared" si="5"/>
        <v>0</v>
      </c>
      <c r="G166" s="111">
        <v>70.95</v>
      </c>
      <c r="H166" s="102">
        <f t="shared" si="4"/>
        <v>85.14</v>
      </c>
    </row>
    <row r="167" spans="1:8">
      <c r="A167" s="37"/>
      <c r="B167" s="26" t="s">
        <v>167</v>
      </c>
      <c r="C167" s="26" t="s">
        <v>105</v>
      </c>
      <c r="D167" s="24">
        <v>5</v>
      </c>
      <c r="E167" s="154"/>
      <c r="F167" s="23">
        <f t="shared" si="5"/>
        <v>0</v>
      </c>
      <c r="G167" s="111">
        <v>78.98</v>
      </c>
      <c r="H167" s="102">
        <f t="shared" si="4"/>
        <v>94.775999999999996</v>
      </c>
    </row>
    <row r="168" spans="1:8">
      <c r="A168" s="77"/>
      <c r="B168" s="26" t="s">
        <v>168</v>
      </c>
      <c r="C168" s="26" t="s">
        <v>107</v>
      </c>
      <c r="D168" s="24">
        <v>5</v>
      </c>
      <c r="E168" s="154"/>
      <c r="F168" s="23">
        <f t="shared" si="5"/>
        <v>0</v>
      </c>
      <c r="G168" s="111">
        <v>87.32</v>
      </c>
      <c r="H168" s="102">
        <f t="shared" si="4"/>
        <v>104.78399999999999</v>
      </c>
    </row>
    <row r="169" spans="1:8">
      <c r="A169" s="68"/>
      <c r="B169" s="26" t="s">
        <v>169</v>
      </c>
      <c r="C169" s="26" t="s">
        <v>109</v>
      </c>
      <c r="D169" s="24">
        <v>5</v>
      </c>
      <c r="E169" s="154"/>
      <c r="F169" s="23">
        <f t="shared" si="5"/>
        <v>0</v>
      </c>
      <c r="G169" s="111">
        <v>95.66</v>
      </c>
      <c r="H169" s="102">
        <f t="shared" si="4"/>
        <v>114.79199999999999</v>
      </c>
    </row>
    <row r="170" spans="1:8">
      <c r="A170" s="4"/>
      <c r="B170" s="20"/>
      <c r="C170" s="20"/>
      <c r="D170" s="20"/>
      <c r="E170" s="157"/>
      <c r="F170" s="28">
        <f t="shared" si="5"/>
        <v>0</v>
      </c>
      <c r="H170" s="100"/>
    </row>
    <row r="171" spans="1:8" ht="15.75">
      <c r="A171" s="72" t="s">
        <v>170</v>
      </c>
      <c r="B171" s="72"/>
      <c r="C171" s="33"/>
      <c r="D171" s="33"/>
      <c r="F171" s="1">
        <f t="shared" si="5"/>
        <v>0</v>
      </c>
      <c r="H171" s="100"/>
    </row>
    <row r="172" spans="1:8">
      <c r="A172" s="179" t="s">
        <v>86</v>
      </c>
      <c r="B172" s="179"/>
      <c r="C172" s="179"/>
      <c r="D172" s="179"/>
      <c r="E172" s="179"/>
      <c r="F172" s="105">
        <f t="shared" si="5"/>
        <v>0</v>
      </c>
      <c r="H172" s="100"/>
    </row>
    <row r="173" spans="1:8">
      <c r="A173" s="179" t="s">
        <v>171</v>
      </c>
      <c r="B173" s="179"/>
      <c r="C173" s="179"/>
      <c r="D173" s="179"/>
      <c r="E173" s="179"/>
      <c r="F173" s="105">
        <f t="shared" si="5"/>
        <v>0</v>
      </c>
      <c r="H173" s="100"/>
    </row>
    <row r="174" spans="1:8">
      <c r="A174" s="181" t="s">
        <v>172</v>
      </c>
      <c r="B174" s="181"/>
      <c r="C174" s="181"/>
      <c r="D174" s="181"/>
      <c r="E174" s="160"/>
      <c r="F174" s="119">
        <f t="shared" si="5"/>
        <v>0</v>
      </c>
      <c r="H174" s="100"/>
    </row>
    <row r="175" spans="1:8">
      <c r="A175" s="63" t="s">
        <v>21</v>
      </c>
      <c r="B175" s="81" t="s">
        <v>173</v>
      </c>
      <c r="C175" s="81" t="s">
        <v>14</v>
      </c>
      <c r="D175" s="31">
        <v>10</v>
      </c>
      <c r="E175" s="156"/>
      <c r="F175" s="25">
        <f t="shared" si="5"/>
        <v>0</v>
      </c>
      <c r="G175" s="111">
        <v>33.049999999999997</v>
      </c>
      <c r="H175" s="102">
        <f t="shared" si="4"/>
        <v>39.659999999999997</v>
      </c>
    </row>
    <row r="176" spans="1:8">
      <c r="A176" s="51"/>
      <c r="B176" s="26" t="s">
        <v>174</v>
      </c>
      <c r="C176" s="26" t="s">
        <v>24</v>
      </c>
      <c r="D176" s="24">
        <v>10</v>
      </c>
      <c r="E176" s="156"/>
      <c r="F176" s="27">
        <f t="shared" si="5"/>
        <v>0</v>
      </c>
      <c r="G176" s="111">
        <v>38.979999999999997</v>
      </c>
      <c r="H176" s="102">
        <f t="shared" si="4"/>
        <v>46.775999999999996</v>
      </c>
    </row>
    <row r="177" spans="1:8">
      <c r="A177" s="67" t="s">
        <v>25</v>
      </c>
      <c r="B177" s="26" t="s">
        <v>175</v>
      </c>
      <c r="C177" s="26" t="s">
        <v>35</v>
      </c>
      <c r="D177" s="24">
        <v>5</v>
      </c>
      <c r="E177" s="154"/>
      <c r="F177" s="25">
        <f t="shared" si="5"/>
        <v>0</v>
      </c>
      <c r="G177" s="111">
        <v>93.56</v>
      </c>
      <c r="H177" s="102">
        <f t="shared" si="4"/>
        <v>112.27200000000001</v>
      </c>
    </row>
    <row r="178" spans="1:8">
      <c r="A178" s="53" t="s">
        <v>28</v>
      </c>
      <c r="B178" s="50" t="s">
        <v>176</v>
      </c>
      <c r="C178" s="26" t="s">
        <v>38</v>
      </c>
      <c r="D178" s="24">
        <v>5</v>
      </c>
      <c r="E178" s="154"/>
      <c r="F178" s="25">
        <f t="shared" si="5"/>
        <v>0</v>
      </c>
      <c r="G178" s="111">
        <v>110.59</v>
      </c>
      <c r="H178" s="102">
        <f t="shared" si="4"/>
        <v>132.708</v>
      </c>
    </row>
    <row r="179" spans="1:8">
      <c r="A179" s="51"/>
      <c r="B179" s="26" t="s">
        <v>177</v>
      </c>
      <c r="C179" s="26" t="s">
        <v>11</v>
      </c>
      <c r="D179" s="24">
        <v>5</v>
      </c>
      <c r="E179" s="154"/>
      <c r="F179" s="25">
        <f t="shared" si="5"/>
        <v>0</v>
      </c>
      <c r="G179" s="111">
        <v>127.98</v>
      </c>
      <c r="H179" s="102">
        <f t="shared" si="4"/>
        <v>153.57599999999999</v>
      </c>
    </row>
    <row r="180" spans="1:8">
      <c r="A180" s="4"/>
      <c r="B180" s="20"/>
      <c r="C180" s="20"/>
      <c r="D180" s="20"/>
      <c r="E180" s="157"/>
      <c r="F180" s="28">
        <f t="shared" si="5"/>
        <v>0</v>
      </c>
      <c r="H180" s="100"/>
    </row>
    <row r="181" spans="1:8" ht="15.75">
      <c r="A181" s="72" t="s">
        <v>178</v>
      </c>
      <c r="B181" s="72"/>
      <c r="C181" s="33"/>
      <c r="D181" s="33"/>
      <c r="F181" s="1">
        <f t="shared" si="5"/>
        <v>0</v>
      </c>
      <c r="H181" s="100"/>
    </row>
    <row r="182" spans="1:8">
      <c r="A182" s="179" t="s">
        <v>179</v>
      </c>
      <c r="B182" s="179"/>
      <c r="C182" s="179"/>
      <c r="D182" s="179"/>
      <c r="E182" s="179"/>
      <c r="F182" s="105">
        <f t="shared" si="5"/>
        <v>0</v>
      </c>
      <c r="H182" s="100"/>
    </row>
    <row r="183" spans="1:8">
      <c r="A183" s="179" t="s">
        <v>180</v>
      </c>
      <c r="B183" s="179"/>
      <c r="C183" s="179"/>
      <c r="D183" s="179"/>
      <c r="E183" s="179"/>
      <c r="F183" s="105">
        <f t="shared" si="5"/>
        <v>0</v>
      </c>
      <c r="H183" s="100"/>
    </row>
    <row r="184" spans="1:8">
      <c r="A184" s="181" t="s">
        <v>181</v>
      </c>
      <c r="B184" s="181"/>
      <c r="C184" s="181"/>
      <c r="D184" s="181"/>
      <c r="E184" s="160"/>
      <c r="F184" s="119">
        <f t="shared" si="5"/>
        <v>0</v>
      </c>
      <c r="H184" s="100"/>
    </row>
    <row r="185" spans="1:8">
      <c r="A185" s="49" t="s">
        <v>21</v>
      </c>
      <c r="B185" s="50" t="s">
        <v>182</v>
      </c>
      <c r="C185" s="50" t="s">
        <v>14</v>
      </c>
      <c r="D185" s="22">
        <v>10</v>
      </c>
      <c r="E185" s="154"/>
      <c r="F185" s="25">
        <f t="shared" si="5"/>
        <v>0</v>
      </c>
      <c r="G185" s="111">
        <v>33.76</v>
      </c>
      <c r="H185" s="102">
        <f t="shared" si="4"/>
        <v>40.511999999999993</v>
      </c>
    </row>
    <row r="186" spans="1:8" ht="15.75" thickBot="1">
      <c r="A186" s="54"/>
      <c r="B186" s="35" t="s">
        <v>183</v>
      </c>
      <c r="C186" s="35" t="s">
        <v>24</v>
      </c>
      <c r="D186" s="55">
        <v>10</v>
      </c>
      <c r="E186" s="158"/>
      <c r="F186" s="71">
        <f t="shared" si="5"/>
        <v>0</v>
      </c>
      <c r="G186" s="115">
        <v>39.29</v>
      </c>
      <c r="H186" s="116">
        <f t="shared" si="4"/>
        <v>47.147999999999996</v>
      </c>
    </row>
    <row r="187" spans="1:8" ht="15.75" thickTop="1">
      <c r="A187" s="63" t="s">
        <v>25</v>
      </c>
      <c r="B187" s="38" t="s">
        <v>184</v>
      </c>
      <c r="C187" s="38" t="s">
        <v>35</v>
      </c>
      <c r="D187" s="32">
        <v>5</v>
      </c>
      <c r="E187" s="156"/>
      <c r="F187" s="27">
        <f t="shared" si="5"/>
        <v>0</v>
      </c>
      <c r="G187" s="113">
        <v>95.66</v>
      </c>
      <c r="H187" s="114">
        <f t="shared" si="4"/>
        <v>114.79199999999999</v>
      </c>
    </row>
    <row r="188" spans="1:8">
      <c r="A188" s="53" t="s">
        <v>28</v>
      </c>
      <c r="B188" s="50" t="s">
        <v>185</v>
      </c>
      <c r="C188" s="26" t="s">
        <v>38</v>
      </c>
      <c r="D188" s="24">
        <v>5</v>
      </c>
      <c r="E188" s="154"/>
      <c r="F188" s="25">
        <f t="shared" si="5"/>
        <v>0</v>
      </c>
      <c r="G188" s="111">
        <v>113.05</v>
      </c>
      <c r="H188" s="102">
        <f t="shared" si="4"/>
        <v>135.66</v>
      </c>
    </row>
    <row r="189" spans="1:8">
      <c r="A189" s="51"/>
      <c r="B189" s="26" t="s">
        <v>186</v>
      </c>
      <c r="C189" s="26" t="s">
        <v>11</v>
      </c>
      <c r="D189" s="24">
        <v>5</v>
      </c>
      <c r="E189" s="154"/>
      <c r="F189" s="25">
        <f t="shared" si="5"/>
        <v>0</v>
      </c>
      <c r="G189" s="111">
        <v>131.15</v>
      </c>
      <c r="H189" s="102">
        <f t="shared" si="4"/>
        <v>157.38</v>
      </c>
    </row>
    <row r="190" spans="1:8">
      <c r="A190" s="4"/>
      <c r="B190" s="20"/>
      <c r="C190" s="20"/>
      <c r="D190" s="20"/>
      <c r="E190" s="157"/>
      <c r="F190" s="28">
        <f t="shared" si="5"/>
        <v>0</v>
      </c>
      <c r="H190" s="100"/>
    </row>
    <row r="191" spans="1:8" ht="15.75">
      <c r="A191" s="72" t="s">
        <v>187</v>
      </c>
      <c r="B191" s="72"/>
      <c r="C191" s="33"/>
      <c r="D191" s="33"/>
      <c r="E191" s="107"/>
      <c r="F191" s="33">
        <f t="shared" si="5"/>
        <v>0</v>
      </c>
      <c r="H191" s="100"/>
    </row>
    <row r="192" spans="1:8">
      <c r="A192" s="179" t="s">
        <v>18</v>
      </c>
      <c r="B192" s="179"/>
      <c r="C192" s="179"/>
      <c r="D192" s="179"/>
      <c r="E192" s="179"/>
      <c r="F192" s="105">
        <f t="shared" si="5"/>
        <v>0</v>
      </c>
      <c r="H192" s="100"/>
    </row>
    <row r="193" spans="1:8">
      <c r="A193" s="171" t="s">
        <v>72</v>
      </c>
      <c r="B193" s="171"/>
      <c r="C193" s="171"/>
      <c r="D193" s="171"/>
      <c r="E193" s="171"/>
      <c r="F193" s="118">
        <f t="shared" si="5"/>
        <v>0</v>
      </c>
      <c r="H193" s="100"/>
    </row>
    <row r="194" spans="1:8">
      <c r="A194" s="49" t="s">
        <v>51</v>
      </c>
      <c r="B194" s="26" t="s">
        <v>188</v>
      </c>
      <c r="C194" s="50" t="s">
        <v>14</v>
      </c>
      <c r="D194" s="22">
        <v>10</v>
      </c>
      <c r="E194" s="154"/>
      <c r="F194" s="25">
        <f t="shared" si="5"/>
        <v>0</v>
      </c>
      <c r="G194" s="111">
        <v>30.95</v>
      </c>
      <c r="H194" s="102">
        <f t="shared" si="4"/>
        <v>37.14</v>
      </c>
    </row>
    <row r="195" spans="1:8" ht="15.75" thickBot="1">
      <c r="A195" s="70"/>
      <c r="B195" s="35" t="s">
        <v>189</v>
      </c>
      <c r="C195" s="35" t="s">
        <v>24</v>
      </c>
      <c r="D195" s="55">
        <v>10</v>
      </c>
      <c r="E195" s="158"/>
      <c r="F195" s="71">
        <f t="shared" si="5"/>
        <v>0</v>
      </c>
      <c r="G195" s="115">
        <v>35.81</v>
      </c>
      <c r="H195" s="116">
        <f t="shared" si="4"/>
        <v>42.972000000000001</v>
      </c>
    </row>
    <row r="196" spans="1:8" ht="15.75" thickTop="1">
      <c r="A196" s="34" t="s">
        <v>25</v>
      </c>
      <c r="B196" s="38" t="s">
        <v>190</v>
      </c>
      <c r="C196" s="38" t="s">
        <v>35</v>
      </c>
      <c r="D196" s="32">
        <v>5</v>
      </c>
      <c r="E196" s="156"/>
      <c r="F196" s="27">
        <f t="shared" si="5"/>
        <v>0</v>
      </c>
      <c r="G196" s="113">
        <v>77.2</v>
      </c>
      <c r="H196" s="114">
        <f t="shared" si="4"/>
        <v>92.64</v>
      </c>
    </row>
    <row r="197" spans="1:8">
      <c r="A197" s="53" t="s">
        <v>28</v>
      </c>
      <c r="B197" s="38" t="s">
        <v>191</v>
      </c>
      <c r="C197" s="26" t="s">
        <v>38</v>
      </c>
      <c r="D197" s="24">
        <v>5</v>
      </c>
      <c r="E197" s="154"/>
      <c r="F197" s="25">
        <f t="shared" si="5"/>
        <v>0</v>
      </c>
      <c r="G197" s="111">
        <v>90.06</v>
      </c>
      <c r="H197" s="102">
        <f t="shared" si="4"/>
        <v>108.072</v>
      </c>
    </row>
    <row r="198" spans="1:8">
      <c r="A198" s="51"/>
      <c r="B198" s="38" t="s">
        <v>192</v>
      </c>
      <c r="C198" s="26" t="s">
        <v>11</v>
      </c>
      <c r="D198" s="24">
        <v>5</v>
      </c>
      <c r="E198" s="154"/>
      <c r="F198" s="25">
        <f t="shared" si="5"/>
        <v>0</v>
      </c>
      <c r="G198" s="111">
        <v>104.32</v>
      </c>
      <c r="H198" s="102">
        <f t="shared" ref="H198:H258" si="6">G198*1.2</f>
        <v>125.18399999999998</v>
      </c>
    </row>
    <row r="199" spans="1:8">
      <c r="A199" s="10"/>
      <c r="B199" s="10"/>
      <c r="C199" s="10"/>
      <c r="D199" s="10"/>
      <c r="F199" s="1">
        <f t="shared" si="5"/>
        <v>0</v>
      </c>
      <c r="H199" s="100"/>
    </row>
    <row r="200" spans="1:8" ht="15.75">
      <c r="A200" s="72" t="s">
        <v>193</v>
      </c>
      <c r="B200" s="72"/>
      <c r="C200" s="33"/>
      <c r="D200" s="33"/>
      <c r="F200" s="1">
        <f t="shared" si="5"/>
        <v>0</v>
      </c>
      <c r="H200" s="100"/>
    </row>
    <row r="201" spans="1:8">
      <c r="A201" s="172" t="s">
        <v>123</v>
      </c>
      <c r="B201" s="172"/>
      <c r="C201" s="172"/>
      <c r="D201" s="172"/>
      <c r="E201" s="172"/>
      <c r="F201" s="104">
        <f t="shared" si="5"/>
        <v>0</v>
      </c>
      <c r="H201" s="100"/>
    </row>
    <row r="202" spans="1:8">
      <c r="A202" s="172" t="s">
        <v>194</v>
      </c>
      <c r="B202" s="172"/>
      <c r="C202" s="172"/>
      <c r="D202" s="172"/>
      <c r="E202" s="172"/>
      <c r="F202" s="104">
        <f t="shared" si="5"/>
        <v>0</v>
      </c>
      <c r="H202" s="100"/>
    </row>
    <row r="203" spans="1:8">
      <c r="A203" s="171" t="s">
        <v>195</v>
      </c>
      <c r="B203" s="171"/>
      <c r="C203" s="171"/>
      <c r="D203" s="171"/>
      <c r="E203" s="171"/>
      <c r="F203" s="118">
        <f t="shared" si="5"/>
        <v>0</v>
      </c>
      <c r="H203" s="100"/>
    </row>
    <row r="204" spans="1:8">
      <c r="A204" s="49" t="s">
        <v>51</v>
      </c>
      <c r="B204" s="50" t="s">
        <v>196</v>
      </c>
      <c r="C204" s="50" t="s">
        <v>14</v>
      </c>
      <c r="D204" s="22">
        <v>10</v>
      </c>
      <c r="E204" s="154"/>
      <c r="F204" s="23">
        <f t="shared" si="5"/>
        <v>0</v>
      </c>
      <c r="G204" s="111">
        <v>34.07</v>
      </c>
      <c r="H204" s="102">
        <f t="shared" si="6"/>
        <v>40.884</v>
      </c>
    </row>
    <row r="205" spans="1:8" ht="15.75" thickBot="1">
      <c r="A205" s="54"/>
      <c r="B205" s="35" t="s">
        <v>197</v>
      </c>
      <c r="C205" s="35" t="s">
        <v>24</v>
      </c>
      <c r="D205" s="55">
        <v>10</v>
      </c>
      <c r="E205" s="158"/>
      <c r="F205" s="36">
        <f t="shared" si="5"/>
        <v>0</v>
      </c>
      <c r="G205" s="115">
        <v>40</v>
      </c>
      <c r="H205" s="116">
        <f t="shared" si="6"/>
        <v>48</v>
      </c>
    </row>
    <row r="206" spans="1:8" ht="15.75" thickTop="1">
      <c r="A206" s="34" t="s">
        <v>25</v>
      </c>
      <c r="B206" s="38" t="s">
        <v>198</v>
      </c>
      <c r="C206" s="38" t="s">
        <v>35</v>
      </c>
      <c r="D206" s="32">
        <v>5</v>
      </c>
      <c r="E206" s="156"/>
      <c r="F206" s="39">
        <f t="shared" si="5"/>
        <v>0</v>
      </c>
      <c r="G206" s="113">
        <v>99.85</v>
      </c>
      <c r="H206" s="114">
        <f t="shared" si="6"/>
        <v>119.82</v>
      </c>
    </row>
    <row r="207" spans="1:8">
      <c r="A207" s="53" t="s">
        <v>28</v>
      </c>
      <c r="B207" s="26" t="s">
        <v>199</v>
      </c>
      <c r="C207" s="26" t="s">
        <v>38</v>
      </c>
      <c r="D207" s="24">
        <v>5</v>
      </c>
      <c r="E207" s="154"/>
      <c r="F207" s="23">
        <f t="shared" si="5"/>
        <v>0</v>
      </c>
      <c r="G207" s="111">
        <v>118.26</v>
      </c>
      <c r="H207" s="102">
        <f t="shared" si="6"/>
        <v>141.91200000000001</v>
      </c>
    </row>
    <row r="208" spans="1:8">
      <c r="A208" s="51"/>
      <c r="B208" s="26" t="s">
        <v>200</v>
      </c>
      <c r="C208" s="26" t="s">
        <v>11</v>
      </c>
      <c r="D208" s="24">
        <v>5</v>
      </c>
      <c r="E208" s="154"/>
      <c r="F208" s="23">
        <f t="shared" si="5"/>
        <v>0</v>
      </c>
      <c r="G208" s="111">
        <v>137.38999999999999</v>
      </c>
      <c r="H208" s="102">
        <f t="shared" si="6"/>
        <v>164.86799999999997</v>
      </c>
    </row>
    <row r="209" spans="1:8">
      <c r="A209" s="10"/>
      <c r="B209" s="10"/>
      <c r="C209" s="10"/>
      <c r="D209" s="10"/>
      <c r="F209" s="1">
        <f t="shared" si="5"/>
        <v>0</v>
      </c>
      <c r="H209" s="100"/>
    </row>
    <row r="210" spans="1:8" ht="15.75">
      <c r="A210" s="72" t="s">
        <v>201</v>
      </c>
      <c r="B210" s="72"/>
      <c r="C210" s="33"/>
      <c r="D210" s="33"/>
      <c r="F210" s="1">
        <f t="shared" si="5"/>
        <v>0</v>
      </c>
      <c r="H210" s="100"/>
    </row>
    <row r="211" spans="1:8">
      <c r="A211" s="172" t="s">
        <v>202</v>
      </c>
      <c r="B211" s="172"/>
      <c r="C211" s="172"/>
      <c r="D211" s="172"/>
      <c r="E211" s="172"/>
      <c r="F211" s="104">
        <f t="shared" ref="F211:F274" si="7">H211*E211</f>
        <v>0</v>
      </c>
      <c r="H211" s="100"/>
    </row>
    <row r="212" spans="1:8">
      <c r="A212" s="179" t="s">
        <v>203</v>
      </c>
      <c r="B212" s="179"/>
      <c r="C212" s="179"/>
      <c r="D212" s="179"/>
      <c r="E212" s="179"/>
      <c r="F212" s="105">
        <f t="shared" si="7"/>
        <v>0</v>
      </c>
      <c r="H212" s="100"/>
    </row>
    <row r="213" spans="1:8">
      <c r="A213" s="172" t="s">
        <v>204</v>
      </c>
      <c r="B213" s="172"/>
      <c r="C213" s="172"/>
      <c r="D213" s="172"/>
      <c r="E213" s="172"/>
      <c r="F213" s="104">
        <f t="shared" si="7"/>
        <v>0</v>
      </c>
      <c r="H213" s="100"/>
    </row>
    <row r="214" spans="1:8">
      <c r="A214" s="49" t="s">
        <v>21</v>
      </c>
      <c r="B214" s="50" t="s">
        <v>205</v>
      </c>
      <c r="C214" s="50" t="s">
        <v>14</v>
      </c>
      <c r="D214" s="22">
        <v>10</v>
      </c>
      <c r="E214" s="154"/>
      <c r="F214" s="23">
        <f t="shared" si="7"/>
        <v>0</v>
      </c>
      <c r="G214" s="111">
        <v>32.020000000000003</v>
      </c>
      <c r="H214" s="102">
        <f t="shared" si="6"/>
        <v>38.423999999999999</v>
      </c>
    </row>
    <row r="215" spans="1:8" ht="15.75" thickBot="1">
      <c r="A215" s="54"/>
      <c r="B215" s="35" t="s">
        <v>206</v>
      </c>
      <c r="C215" s="35" t="s">
        <v>24</v>
      </c>
      <c r="D215" s="55">
        <v>10</v>
      </c>
      <c r="E215" s="158"/>
      <c r="F215" s="36">
        <f t="shared" si="7"/>
        <v>0</v>
      </c>
      <c r="G215" s="115">
        <v>36.17</v>
      </c>
      <c r="H215" s="116">
        <f t="shared" si="6"/>
        <v>43.404000000000003</v>
      </c>
    </row>
    <row r="216" spans="1:8" ht="15.75" thickTop="1">
      <c r="A216" s="69" t="s">
        <v>25</v>
      </c>
      <c r="B216" s="38" t="s">
        <v>207</v>
      </c>
      <c r="C216" s="38" t="s">
        <v>35</v>
      </c>
      <c r="D216" s="32">
        <v>5</v>
      </c>
      <c r="E216" s="156"/>
      <c r="F216" s="39">
        <f t="shared" si="7"/>
        <v>0</v>
      </c>
      <c r="G216" s="113">
        <v>76.17</v>
      </c>
      <c r="H216" s="114">
        <f t="shared" si="6"/>
        <v>91.403999999999996</v>
      </c>
    </row>
    <row r="217" spans="1:8">
      <c r="A217" s="53" t="s">
        <v>28</v>
      </c>
      <c r="B217" s="26" t="s">
        <v>208</v>
      </c>
      <c r="C217" s="26" t="s">
        <v>38</v>
      </c>
      <c r="D217" s="24">
        <v>5</v>
      </c>
      <c r="E217" s="154"/>
      <c r="F217" s="23">
        <f t="shared" si="7"/>
        <v>0</v>
      </c>
      <c r="G217" s="111">
        <v>89.41</v>
      </c>
      <c r="H217" s="102">
        <f t="shared" si="6"/>
        <v>107.29199999999999</v>
      </c>
    </row>
    <row r="218" spans="1:8" ht="15.75" thickBot="1">
      <c r="A218" s="54"/>
      <c r="B218" s="35" t="s">
        <v>209</v>
      </c>
      <c r="C218" s="35" t="s">
        <v>11</v>
      </c>
      <c r="D218" s="55">
        <v>5</v>
      </c>
      <c r="E218" s="158"/>
      <c r="F218" s="36">
        <f t="shared" si="7"/>
        <v>0</v>
      </c>
      <c r="G218" s="115">
        <v>108.85</v>
      </c>
      <c r="H218" s="116">
        <f t="shared" si="6"/>
        <v>130.61999999999998</v>
      </c>
    </row>
    <row r="219" spans="1:8" ht="15.75" thickTop="1">
      <c r="A219" s="63" t="s">
        <v>33</v>
      </c>
      <c r="B219" s="38" t="s">
        <v>210</v>
      </c>
      <c r="C219" s="38" t="s">
        <v>35</v>
      </c>
      <c r="D219" s="32">
        <v>10</v>
      </c>
      <c r="E219" s="156"/>
      <c r="F219" s="39">
        <f t="shared" si="7"/>
        <v>0</v>
      </c>
      <c r="G219" s="113">
        <v>67.47</v>
      </c>
      <c r="H219" s="114">
        <f t="shared" si="6"/>
        <v>80.963999999999999</v>
      </c>
    </row>
    <row r="220" spans="1:8">
      <c r="A220" s="53" t="s">
        <v>36</v>
      </c>
      <c r="B220" s="26" t="s">
        <v>211</v>
      </c>
      <c r="C220" s="26" t="s">
        <v>38</v>
      </c>
      <c r="D220" s="24">
        <v>10</v>
      </c>
      <c r="E220" s="154"/>
      <c r="F220" s="23">
        <f t="shared" si="7"/>
        <v>0</v>
      </c>
      <c r="G220" s="111">
        <v>79.650000000000006</v>
      </c>
      <c r="H220" s="102">
        <f t="shared" si="6"/>
        <v>95.58</v>
      </c>
    </row>
    <row r="221" spans="1:8" ht="15.75" thickBot="1">
      <c r="A221" s="82"/>
      <c r="B221" s="35" t="s">
        <v>212</v>
      </c>
      <c r="C221" s="35" t="s">
        <v>11</v>
      </c>
      <c r="D221" s="55">
        <v>5</v>
      </c>
      <c r="E221" s="158"/>
      <c r="F221" s="36">
        <f t="shared" si="7"/>
        <v>0</v>
      </c>
      <c r="G221" s="115">
        <v>98.42</v>
      </c>
      <c r="H221" s="116">
        <f t="shared" si="6"/>
        <v>118.104</v>
      </c>
    </row>
    <row r="222" spans="1:8" ht="15.75" thickTop="1">
      <c r="A222" s="34" t="s">
        <v>12</v>
      </c>
      <c r="B222" s="38" t="s">
        <v>213</v>
      </c>
      <c r="C222" s="38" t="s">
        <v>100</v>
      </c>
      <c r="D222" s="32">
        <v>5</v>
      </c>
      <c r="E222" s="159"/>
      <c r="F222" s="83">
        <f t="shared" si="7"/>
        <v>0</v>
      </c>
      <c r="G222" s="113">
        <v>46.94</v>
      </c>
      <c r="H222" s="114">
        <f t="shared" si="6"/>
        <v>56.327999999999996</v>
      </c>
    </row>
    <row r="223" spans="1:8">
      <c r="A223" s="37" t="s">
        <v>101</v>
      </c>
      <c r="B223" s="26" t="s">
        <v>214</v>
      </c>
      <c r="C223" s="26" t="s">
        <v>103</v>
      </c>
      <c r="D223" s="24">
        <v>5</v>
      </c>
      <c r="E223" s="154"/>
      <c r="F223" s="84">
        <f t="shared" si="7"/>
        <v>0</v>
      </c>
      <c r="G223" s="111">
        <v>66.45</v>
      </c>
      <c r="H223" s="102">
        <f t="shared" si="6"/>
        <v>79.739999999999995</v>
      </c>
    </row>
    <row r="224" spans="1:8">
      <c r="A224" s="37"/>
      <c r="B224" s="26" t="s">
        <v>215</v>
      </c>
      <c r="C224" s="26" t="s">
        <v>105</v>
      </c>
      <c r="D224" s="24">
        <v>5</v>
      </c>
      <c r="E224" s="154"/>
      <c r="F224" s="84">
        <f t="shared" si="7"/>
        <v>0</v>
      </c>
      <c r="G224" s="111">
        <v>73.760000000000005</v>
      </c>
      <c r="H224" s="102">
        <f t="shared" si="6"/>
        <v>88.512</v>
      </c>
    </row>
    <row r="225" spans="1:8">
      <c r="A225" s="77"/>
      <c r="B225" s="26" t="s">
        <v>216</v>
      </c>
      <c r="C225" s="26" t="s">
        <v>107</v>
      </c>
      <c r="D225" s="24">
        <v>5</v>
      </c>
      <c r="E225" s="154"/>
      <c r="F225" s="84">
        <f t="shared" si="7"/>
        <v>0</v>
      </c>
      <c r="G225" s="111">
        <v>81.39</v>
      </c>
      <c r="H225" s="102">
        <f t="shared" si="6"/>
        <v>97.667999999999992</v>
      </c>
    </row>
    <row r="226" spans="1:8">
      <c r="A226" s="68"/>
      <c r="B226" s="26" t="s">
        <v>217</v>
      </c>
      <c r="C226" s="26" t="s">
        <v>109</v>
      </c>
      <c r="D226" s="24">
        <v>5</v>
      </c>
      <c r="E226" s="154"/>
      <c r="F226" s="84">
        <f t="shared" si="7"/>
        <v>0</v>
      </c>
      <c r="G226" s="111">
        <v>89.06</v>
      </c>
      <c r="H226" s="102">
        <f t="shared" si="6"/>
        <v>106.872</v>
      </c>
    </row>
    <row r="227" spans="1:8">
      <c r="A227" s="10"/>
      <c r="B227" s="10"/>
      <c r="C227" s="10"/>
      <c r="D227" s="10"/>
      <c r="F227" s="1">
        <f t="shared" si="7"/>
        <v>0</v>
      </c>
      <c r="H227" s="100"/>
    </row>
    <row r="228" spans="1:8" ht="18">
      <c r="A228" s="182" t="s">
        <v>218</v>
      </c>
      <c r="B228" s="182"/>
      <c r="C228" s="182"/>
      <c r="D228" s="182"/>
      <c r="E228" s="182"/>
      <c r="F228" s="133">
        <f t="shared" si="7"/>
        <v>0</v>
      </c>
      <c r="G228" s="134"/>
      <c r="H228" s="135"/>
    </row>
    <row r="229" spans="1:8">
      <c r="A229" s="10"/>
      <c r="B229" s="10"/>
      <c r="C229" s="10"/>
      <c r="D229" s="10"/>
      <c r="F229" s="1">
        <f t="shared" si="7"/>
        <v>0</v>
      </c>
      <c r="H229" s="100"/>
    </row>
    <row r="230" spans="1:8" ht="15.75">
      <c r="A230" s="183" t="s">
        <v>219</v>
      </c>
      <c r="B230" s="183"/>
      <c r="C230" s="33"/>
      <c r="D230" s="33"/>
      <c r="F230" s="1">
        <f t="shared" si="7"/>
        <v>0</v>
      </c>
      <c r="H230" s="100"/>
    </row>
    <row r="231" spans="1:8">
      <c r="A231" s="48" t="s">
        <v>220</v>
      </c>
      <c r="B231" s="48"/>
      <c r="C231" s="48"/>
      <c r="D231" s="48"/>
      <c r="E231" s="148"/>
      <c r="F231" s="47">
        <f t="shared" si="7"/>
        <v>0</v>
      </c>
      <c r="H231" s="100"/>
    </row>
    <row r="232" spans="1:8">
      <c r="A232" s="48" t="s">
        <v>221</v>
      </c>
      <c r="B232" s="48"/>
      <c r="C232" s="48"/>
      <c r="D232" s="48"/>
      <c r="E232" s="148"/>
      <c r="F232" s="47">
        <f t="shared" si="7"/>
        <v>0</v>
      </c>
      <c r="H232" s="100"/>
    </row>
    <row r="233" spans="1:8">
      <c r="A233" s="171" t="s">
        <v>222</v>
      </c>
      <c r="B233" s="171"/>
      <c r="C233" s="171"/>
      <c r="D233" s="171"/>
      <c r="E233" s="148"/>
      <c r="F233" s="46">
        <f t="shared" si="7"/>
        <v>0</v>
      </c>
      <c r="H233" s="100"/>
    </row>
    <row r="234" spans="1:8">
      <c r="A234" s="67" t="s">
        <v>21</v>
      </c>
      <c r="B234" s="85" t="s">
        <v>223</v>
      </c>
      <c r="C234" s="50" t="s">
        <v>14</v>
      </c>
      <c r="D234" s="22">
        <v>10</v>
      </c>
      <c r="E234" s="154"/>
      <c r="F234" s="23">
        <f t="shared" si="7"/>
        <v>0</v>
      </c>
      <c r="G234" s="111">
        <v>37.56</v>
      </c>
      <c r="H234" s="102">
        <f t="shared" si="6"/>
        <v>45.072000000000003</v>
      </c>
    </row>
    <row r="235" spans="1:8" ht="15.75" thickBot="1">
      <c r="A235" s="82"/>
      <c r="B235" s="86" t="s">
        <v>224</v>
      </c>
      <c r="C235" s="35" t="s">
        <v>24</v>
      </c>
      <c r="D235" s="55">
        <v>10</v>
      </c>
      <c r="E235" s="158"/>
      <c r="F235" s="36">
        <f t="shared" si="7"/>
        <v>0</v>
      </c>
      <c r="G235" s="115">
        <v>43.47</v>
      </c>
      <c r="H235" s="116">
        <f t="shared" si="6"/>
        <v>52.163999999999994</v>
      </c>
    </row>
    <row r="236" spans="1:8" ht="15.75" thickTop="1">
      <c r="A236" s="34" t="s">
        <v>25</v>
      </c>
      <c r="B236" s="75" t="s">
        <v>225</v>
      </c>
      <c r="C236" s="38" t="s">
        <v>35</v>
      </c>
      <c r="D236" s="32">
        <v>5</v>
      </c>
      <c r="E236" s="156"/>
      <c r="F236" s="39">
        <f t="shared" si="7"/>
        <v>0</v>
      </c>
      <c r="G236" s="113">
        <v>88.33</v>
      </c>
      <c r="H236" s="114">
        <f t="shared" si="6"/>
        <v>105.996</v>
      </c>
    </row>
    <row r="237" spans="1:8">
      <c r="A237" s="37" t="s">
        <v>28</v>
      </c>
      <c r="B237" s="85" t="s">
        <v>226</v>
      </c>
      <c r="C237" s="26" t="s">
        <v>38</v>
      </c>
      <c r="D237" s="24">
        <v>5</v>
      </c>
      <c r="E237" s="154"/>
      <c r="F237" s="23">
        <f t="shared" si="7"/>
        <v>0</v>
      </c>
      <c r="G237" s="111">
        <v>105.02</v>
      </c>
      <c r="H237" s="102">
        <f t="shared" si="6"/>
        <v>126.02399999999999</v>
      </c>
    </row>
    <row r="238" spans="1:8">
      <c r="A238" s="68"/>
      <c r="B238" s="76" t="s">
        <v>227</v>
      </c>
      <c r="C238" s="26" t="s">
        <v>11</v>
      </c>
      <c r="D238" s="24">
        <v>5</v>
      </c>
      <c r="E238" s="154"/>
      <c r="F238" s="23">
        <f t="shared" si="7"/>
        <v>0</v>
      </c>
      <c r="G238" s="111">
        <v>120.67</v>
      </c>
      <c r="H238" s="102">
        <f t="shared" si="6"/>
        <v>144.804</v>
      </c>
    </row>
    <row r="239" spans="1:8">
      <c r="F239" s="1">
        <f t="shared" si="7"/>
        <v>0</v>
      </c>
      <c r="H239" s="100"/>
    </row>
    <row r="240" spans="1:8" ht="15.75">
      <c r="A240" s="183" t="s">
        <v>228</v>
      </c>
      <c r="B240" s="183"/>
      <c r="C240" s="33"/>
      <c r="D240" s="33"/>
      <c r="F240" s="1">
        <f t="shared" si="7"/>
        <v>0</v>
      </c>
      <c r="H240" s="100"/>
    </row>
    <row r="241" spans="1:8">
      <c r="A241" s="48" t="s">
        <v>229</v>
      </c>
      <c r="B241" s="48"/>
      <c r="C241" s="48"/>
      <c r="D241" s="48"/>
      <c r="E241" s="148"/>
      <c r="F241" s="47">
        <f t="shared" si="7"/>
        <v>0</v>
      </c>
      <c r="H241" s="100"/>
    </row>
    <row r="242" spans="1:8">
      <c r="A242" s="48" t="s">
        <v>230</v>
      </c>
      <c r="B242" s="48"/>
      <c r="C242" s="48"/>
      <c r="D242" s="48"/>
      <c r="E242" s="148"/>
      <c r="F242" s="47">
        <f t="shared" si="7"/>
        <v>0</v>
      </c>
      <c r="H242" s="100"/>
    </row>
    <row r="243" spans="1:8">
      <c r="A243" s="171" t="s">
        <v>231</v>
      </c>
      <c r="B243" s="171"/>
      <c r="C243" s="171"/>
      <c r="D243" s="171"/>
      <c r="E243" s="148"/>
      <c r="F243" s="46">
        <f t="shared" si="7"/>
        <v>0</v>
      </c>
      <c r="H243" s="100"/>
    </row>
    <row r="244" spans="1:8">
      <c r="A244" s="67" t="s">
        <v>21</v>
      </c>
      <c r="B244" s="85" t="s">
        <v>232</v>
      </c>
      <c r="C244" s="50" t="s">
        <v>14</v>
      </c>
      <c r="D244" s="22">
        <v>10</v>
      </c>
      <c r="E244" s="154"/>
      <c r="F244" s="23">
        <f t="shared" si="7"/>
        <v>0</v>
      </c>
      <c r="G244" s="111">
        <v>39.29</v>
      </c>
      <c r="H244" s="102">
        <f t="shared" si="6"/>
        <v>47.147999999999996</v>
      </c>
    </row>
    <row r="245" spans="1:8" ht="15.75" thickBot="1">
      <c r="A245" s="82"/>
      <c r="B245" s="86" t="s">
        <v>233</v>
      </c>
      <c r="C245" s="35" t="s">
        <v>24</v>
      </c>
      <c r="D245" s="55">
        <v>10</v>
      </c>
      <c r="E245" s="158"/>
      <c r="F245" s="36">
        <f t="shared" si="7"/>
        <v>0</v>
      </c>
      <c r="G245" s="115">
        <v>45.55</v>
      </c>
      <c r="H245" s="116">
        <f t="shared" si="6"/>
        <v>54.66</v>
      </c>
    </row>
    <row r="246" spans="1:8" ht="15.75" thickTop="1">
      <c r="A246" s="34" t="s">
        <v>25</v>
      </c>
      <c r="B246" s="75" t="s">
        <v>234</v>
      </c>
      <c r="C246" s="38" t="s">
        <v>35</v>
      </c>
      <c r="D246" s="32">
        <v>5</v>
      </c>
      <c r="E246" s="156"/>
      <c r="F246" s="39">
        <f t="shared" si="7"/>
        <v>0</v>
      </c>
      <c r="G246" s="113">
        <v>102.24</v>
      </c>
      <c r="H246" s="114">
        <f t="shared" si="6"/>
        <v>122.68799999999999</v>
      </c>
    </row>
    <row r="247" spans="1:8">
      <c r="A247" s="37" t="s">
        <v>28</v>
      </c>
      <c r="B247" s="85" t="s">
        <v>235</v>
      </c>
      <c r="C247" s="26" t="s">
        <v>38</v>
      </c>
      <c r="D247" s="24">
        <v>5</v>
      </c>
      <c r="E247" s="154"/>
      <c r="F247" s="23">
        <f t="shared" si="7"/>
        <v>0</v>
      </c>
      <c r="G247" s="111">
        <v>120.67</v>
      </c>
      <c r="H247" s="102">
        <f t="shared" si="6"/>
        <v>144.804</v>
      </c>
    </row>
    <row r="248" spans="1:8">
      <c r="A248" s="68"/>
      <c r="B248" s="76" t="s">
        <v>236</v>
      </c>
      <c r="C248" s="26" t="s">
        <v>11</v>
      </c>
      <c r="D248" s="24">
        <v>5</v>
      </c>
      <c r="E248" s="154"/>
      <c r="F248" s="23">
        <f t="shared" si="7"/>
        <v>0</v>
      </c>
      <c r="G248" s="111">
        <v>139.79</v>
      </c>
      <c r="H248" s="102">
        <f t="shared" si="6"/>
        <v>167.74799999999999</v>
      </c>
    </row>
    <row r="249" spans="1:8">
      <c r="F249" s="1">
        <f t="shared" si="7"/>
        <v>0</v>
      </c>
      <c r="H249" s="100"/>
    </row>
    <row r="250" spans="1:8" ht="15.75">
      <c r="A250" s="183" t="s">
        <v>237</v>
      </c>
      <c r="B250" s="183"/>
      <c r="C250" s="33"/>
      <c r="D250" s="33"/>
      <c r="F250" s="1">
        <f t="shared" si="7"/>
        <v>0</v>
      </c>
      <c r="H250" s="100"/>
    </row>
    <row r="251" spans="1:8">
      <c r="A251" s="184" t="s">
        <v>179</v>
      </c>
      <c r="B251" s="184"/>
      <c r="C251" s="184"/>
      <c r="D251" s="184"/>
      <c r="E251" s="184"/>
      <c r="F251" s="106">
        <f t="shared" si="7"/>
        <v>0</v>
      </c>
      <c r="H251" s="100"/>
    </row>
    <row r="252" spans="1:8">
      <c r="A252" s="184" t="s">
        <v>238</v>
      </c>
      <c r="B252" s="184"/>
      <c r="C252" s="184"/>
      <c r="D252" s="184"/>
      <c r="E252" s="184"/>
      <c r="F252" s="106">
        <f t="shared" si="7"/>
        <v>0</v>
      </c>
      <c r="H252" s="100"/>
    </row>
    <row r="253" spans="1:8">
      <c r="A253" s="184" t="s">
        <v>239</v>
      </c>
      <c r="B253" s="185"/>
      <c r="C253" s="185"/>
      <c r="D253" s="185"/>
      <c r="E253" s="161"/>
      <c r="F253" s="87">
        <f t="shared" si="7"/>
        <v>0</v>
      </c>
      <c r="H253" s="100"/>
    </row>
    <row r="254" spans="1:8">
      <c r="A254" s="67" t="s">
        <v>21</v>
      </c>
      <c r="B254" s="26" t="s">
        <v>240</v>
      </c>
      <c r="C254" s="50" t="s">
        <v>14</v>
      </c>
      <c r="D254" s="22">
        <v>10</v>
      </c>
      <c r="E254" s="154"/>
      <c r="F254" s="23">
        <f t="shared" si="7"/>
        <v>0</v>
      </c>
      <c r="G254" s="111">
        <v>38.6</v>
      </c>
      <c r="H254" s="102">
        <f t="shared" si="6"/>
        <v>46.32</v>
      </c>
    </row>
    <row r="255" spans="1:8" ht="15.75" thickBot="1">
      <c r="A255" s="82"/>
      <c r="B255" s="86" t="s">
        <v>241</v>
      </c>
      <c r="C255" s="35" t="s">
        <v>24</v>
      </c>
      <c r="D255" s="55">
        <v>10</v>
      </c>
      <c r="E255" s="158"/>
      <c r="F255" s="36">
        <f t="shared" si="7"/>
        <v>0</v>
      </c>
      <c r="G255" s="115">
        <v>44.86</v>
      </c>
      <c r="H255" s="116">
        <f t="shared" si="6"/>
        <v>53.832000000000001</v>
      </c>
    </row>
    <row r="256" spans="1:8" ht="15.75" thickTop="1">
      <c r="A256" s="34" t="s">
        <v>25</v>
      </c>
      <c r="B256" s="75" t="s">
        <v>242</v>
      </c>
      <c r="C256" s="38" t="s">
        <v>35</v>
      </c>
      <c r="D256" s="32">
        <v>5</v>
      </c>
      <c r="E256" s="156"/>
      <c r="F256" s="39">
        <f t="shared" si="7"/>
        <v>0</v>
      </c>
      <c r="G256" s="113">
        <v>95.63</v>
      </c>
      <c r="H256" s="114">
        <f t="shared" si="6"/>
        <v>114.75599999999999</v>
      </c>
    </row>
    <row r="257" spans="1:8">
      <c r="A257" s="37" t="s">
        <v>28</v>
      </c>
      <c r="B257" s="85" t="s">
        <v>243</v>
      </c>
      <c r="C257" s="26" t="s">
        <v>38</v>
      </c>
      <c r="D257" s="24">
        <v>5</v>
      </c>
      <c r="E257" s="154"/>
      <c r="F257" s="23">
        <f t="shared" si="7"/>
        <v>0</v>
      </c>
      <c r="G257" s="111">
        <v>113.02</v>
      </c>
      <c r="H257" s="102">
        <f t="shared" si="6"/>
        <v>135.624</v>
      </c>
    </row>
    <row r="258" spans="1:8">
      <c r="A258" s="68"/>
      <c r="B258" s="76" t="s">
        <v>244</v>
      </c>
      <c r="C258" s="26" t="s">
        <v>11</v>
      </c>
      <c r="D258" s="24">
        <v>5</v>
      </c>
      <c r="E258" s="154"/>
      <c r="F258" s="23">
        <f t="shared" si="7"/>
        <v>0</v>
      </c>
      <c r="G258" s="111">
        <v>131.1</v>
      </c>
      <c r="H258" s="102">
        <f t="shared" si="6"/>
        <v>157.32</v>
      </c>
    </row>
    <row r="259" spans="1:8">
      <c r="F259" s="1">
        <f t="shared" si="7"/>
        <v>0</v>
      </c>
      <c r="H259" s="100"/>
    </row>
    <row r="260" spans="1:8" ht="15.75">
      <c r="A260" s="183" t="s">
        <v>245</v>
      </c>
      <c r="B260" s="183"/>
      <c r="C260" s="33"/>
      <c r="D260" s="33"/>
      <c r="F260" s="1">
        <f t="shared" si="7"/>
        <v>0</v>
      </c>
      <c r="H260" s="100"/>
    </row>
    <row r="261" spans="1:8">
      <c r="A261" s="184" t="s">
        <v>179</v>
      </c>
      <c r="B261" s="184"/>
      <c r="C261" s="184"/>
      <c r="D261" s="184"/>
      <c r="E261" s="184"/>
      <c r="F261" s="106">
        <f t="shared" si="7"/>
        <v>0</v>
      </c>
      <c r="H261" s="100"/>
    </row>
    <row r="262" spans="1:8">
      <c r="A262" s="184" t="s">
        <v>238</v>
      </c>
      <c r="B262" s="184"/>
      <c r="C262" s="184"/>
      <c r="D262" s="184"/>
      <c r="E262" s="184"/>
      <c r="F262" s="106">
        <f t="shared" si="7"/>
        <v>0</v>
      </c>
      <c r="H262" s="100"/>
    </row>
    <row r="263" spans="1:8">
      <c r="A263" s="184" t="s">
        <v>239</v>
      </c>
      <c r="B263" s="185"/>
      <c r="C263" s="185"/>
      <c r="D263" s="185"/>
      <c r="E263" s="161"/>
      <c r="F263" s="87">
        <f t="shared" si="7"/>
        <v>0</v>
      </c>
      <c r="H263" s="100"/>
    </row>
    <row r="264" spans="1:8">
      <c r="A264" s="67" t="s">
        <v>21</v>
      </c>
      <c r="B264" s="85" t="s">
        <v>246</v>
      </c>
      <c r="C264" s="50" t="s">
        <v>14</v>
      </c>
      <c r="D264" s="22">
        <v>10</v>
      </c>
      <c r="E264" s="154"/>
      <c r="F264" s="23">
        <f t="shared" si="7"/>
        <v>0</v>
      </c>
      <c r="G264" s="111">
        <v>38.6</v>
      </c>
      <c r="H264" s="102">
        <f t="shared" ref="H264:H323" si="8">G264*1.2</f>
        <v>46.32</v>
      </c>
    </row>
    <row r="265" spans="1:8" ht="15.75" thickBot="1">
      <c r="A265" s="82"/>
      <c r="B265" s="86" t="s">
        <v>247</v>
      </c>
      <c r="C265" s="35" t="s">
        <v>24</v>
      </c>
      <c r="D265" s="55">
        <v>10</v>
      </c>
      <c r="E265" s="158"/>
      <c r="F265" s="36">
        <f t="shared" si="7"/>
        <v>0</v>
      </c>
      <c r="G265" s="115">
        <v>44.51</v>
      </c>
      <c r="H265" s="116">
        <f t="shared" si="8"/>
        <v>53.411999999999999</v>
      </c>
    </row>
    <row r="266" spans="1:8" ht="15.75" thickTop="1">
      <c r="A266" s="34" t="s">
        <v>25</v>
      </c>
      <c r="B266" s="75" t="s">
        <v>248</v>
      </c>
      <c r="C266" s="38" t="s">
        <v>35</v>
      </c>
      <c r="D266" s="32">
        <v>5</v>
      </c>
      <c r="E266" s="156"/>
      <c r="F266" s="39">
        <f t="shared" si="7"/>
        <v>0</v>
      </c>
      <c r="G266" s="113">
        <v>93.89</v>
      </c>
      <c r="H266" s="114">
        <f t="shared" si="8"/>
        <v>112.66799999999999</v>
      </c>
    </row>
    <row r="267" spans="1:8">
      <c r="A267" s="37" t="s">
        <v>28</v>
      </c>
      <c r="B267" s="85" t="s">
        <v>249</v>
      </c>
      <c r="C267" s="26" t="s">
        <v>38</v>
      </c>
      <c r="D267" s="24">
        <v>5</v>
      </c>
      <c r="E267" s="154"/>
      <c r="F267" s="23">
        <f t="shared" si="7"/>
        <v>0</v>
      </c>
      <c r="G267" s="111">
        <v>111.28</v>
      </c>
      <c r="H267" s="102">
        <f t="shared" si="8"/>
        <v>133.536</v>
      </c>
    </row>
    <row r="268" spans="1:8">
      <c r="A268" s="68"/>
      <c r="B268" s="76" t="s">
        <v>250</v>
      </c>
      <c r="C268" s="26" t="s">
        <v>11</v>
      </c>
      <c r="D268" s="24">
        <v>5</v>
      </c>
      <c r="E268" s="154"/>
      <c r="F268" s="23">
        <f t="shared" si="7"/>
        <v>0</v>
      </c>
      <c r="G268" s="111">
        <v>128.32</v>
      </c>
      <c r="H268" s="102">
        <f t="shared" si="8"/>
        <v>153.98399999999998</v>
      </c>
    </row>
    <row r="269" spans="1:8">
      <c r="F269" s="1">
        <f t="shared" si="7"/>
        <v>0</v>
      </c>
      <c r="H269" s="100"/>
    </row>
    <row r="270" spans="1:8" ht="15.75">
      <c r="A270" s="183" t="s">
        <v>251</v>
      </c>
      <c r="B270" s="183"/>
      <c r="C270" s="33"/>
      <c r="D270" s="33"/>
      <c r="F270" s="1">
        <f t="shared" si="7"/>
        <v>0</v>
      </c>
      <c r="H270" s="100"/>
    </row>
    <row r="271" spans="1:8">
      <c r="A271" s="184" t="s">
        <v>123</v>
      </c>
      <c r="B271" s="184"/>
      <c r="C271" s="184"/>
      <c r="D271" s="184"/>
      <c r="E271" s="184"/>
      <c r="F271" s="106">
        <f t="shared" si="7"/>
        <v>0</v>
      </c>
      <c r="H271" s="100"/>
    </row>
    <row r="272" spans="1:8">
      <c r="A272" s="179" t="s">
        <v>194</v>
      </c>
      <c r="B272" s="179"/>
      <c r="C272" s="179"/>
      <c r="D272" s="179"/>
      <c r="E272" s="179"/>
      <c r="F272" s="105">
        <f t="shared" si="7"/>
        <v>0</v>
      </c>
      <c r="H272" s="100"/>
    </row>
    <row r="273" spans="1:8">
      <c r="A273" s="179" t="s">
        <v>195</v>
      </c>
      <c r="B273" s="179"/>
      <c r="C273" s="179"/>
      <c r="D273" s="179"/>
      <c r="E273" s="179"/>
      <c r="F273" s="105">
        <f t="shared" si="7"/>
        <v>0</v>
      </c>
      <c r="H273" s="100"/>
    </row>
    <row r="274" spans="1:8">
      <c r="A274" s="67" t="s">
        <v>21</v>
      </c>
      <c r="B274" s="85" t="s">
        <v>252</v>
      </c>
      <c r="C274" s="50" t="s">
        <v>14</v>
      </c>
      <c r="D274" s="22">
        <v>10</v>
      </c>
      <c r="E274" s="154"/>
      <c r="F274" s="23">
        <f t="shared" si="7"/>
        <v>0</v>
      </c>
      <c r="G274" s="111">
        <v>38.6</v>
      </c>
      <c r="H274" s="102">
        <f t="shared" si="8"/>
        <v>46.32</v>
      </c>
    </row>
    <row r="275" spans="1:8" ht="15.75" thickBot="1">
      <c r="A275" s="82"/>
      <c r="B275" s="86" t="s">
        <v>253</v>
      </c>
      <c r="C275" s="35" t="s">
        <v>24</v>
      </c>
      <c r="D275" s="55">
        <v>10</v>
      </c>
      <c r="E275" s="158"/>
      <c r="F275" s="36">
        <f t="shared" ref="F275:F338" si="9">H275*E275</f>
        <v>0</v>
      </c>
      <c r="G275" s="115">
        <v>44.16</v>
      </c>
      <c r="H275" s="116">
        <f t="shared" si="8"/>
        <v>52.991999999999997</v>
      </c>
    </row>
    <row r="276" spans="1:8" ht="15.75" thickTop="1">
      <c r="A276" s="34" t="s">
        <v>25</v>
      </c>
      <c r="B276" s="75" t="s">
        <v>254</v>
      </c>
      <c r="C276" s="38" t="s">
        <v>35</v>
      </c>
      <c r="D276" s="32">
        <v>5</v>
      </c>
      <c r="E276" s="156"/>
      <c r="F276" s="39">
        <f t="shared" si="9"/>
        <v>0</v>
      </c>
      <c r="G276" s="113">
        <v>102.58</v>
      </c>
      <c r="H276" s="114">
        <f t="shared" si="8"/>
        <v>123.09599999999999</v>
      </c>
    </row>
    <row r="277" spans="1:8">
      <c r="A277" s="37" t="s">
        <v>28</v>
      </c>
      <c r="B277" s="85" t="s">
        <v>255</v>
      </c>
      <c r="C277" s="26" t="s">
        <v>38</v>
      </c>
      <c r="D277" s="24">
        <v>5</v>
      </c>
      <c r="E277" s="154"/>
      <c r="F277" s="23">
        <f t="shared" si="9"/>
        <v>0</v>
      </c>
      <c r="G277" s="111">
        <v>121.01</v>
      </c>
      <c r="H277" s="102">
        <f t="shared" si="8"/>
        <v>145.21199999999999</v>
      </c>
    </row>
    <row r="278" spans="1:8">
      <c r="A278" s="68"/>
      <c r="B278" s="76" t="s">
        <v>256</v>
      </c>
      <c r="C278" s="26" t="s">
        <v>11</v>
      </c>
      <c r="D278" s="24">
        <v>5</v>
      </c>
      <c r="E278" s="154"/>
      <c r="F278" s="23">
        <f t="shared" si="9"/>
        <v>0</v>
      </c>
      <c r="G278" s="111">
        <v>140.13999999999999</v>
      </c>
      <c r="H278" s="102">
        <f t="shared" si="8"/>
        <v>168.16799999999998</v>
      </c>
    </row>
    <row r="279" spans="1:8">
      <c r="F279" s="1">
        <f t="shared" si="9"/>
        <v>0</v>
      </c>
      <c r="H279" s="100"/>
    </row>
    <row r="280" spans="1:8" ht="18">
      <c r="A280" s="187" t="s">
        <v>257</v>
      </c>
      <c r="B280" s="187"/>
      <c r="C280" s="187"/>
      <c r="D280" s="187"/>
      <c r="E280" s="187"/>
      <c r="F280" s="136">
        <f t="shared" si="9"/>
        <v>0</v>
      </c>
      <c r="G280" s="137"/>
      <c r="H280" s="138"/>
    </row>
    <row r="281" spans="1:8">
      <c r="A281" s="10"/>
      <c r="B281" s="10"/>
      <c r="C281" s="10"/>
      <c r="D281" s="10"/>
      <c r="F281" s="1">
        <f t="shared" si="9"/>
        <v>0</v>
      </c>
      <c r="H281" s="100"/>
    </row>
    <row r="282" spans="1:8" ht="15.75">
      <c r="A282" s="88" t="s">
        <v>258</v>
      </c>
      <c r="B282" s="88"/>
      <c r="C282" s="33"/>
      <c r="D282" s="33"/>
      <c r="F282" s="1">
        <f t="shared" si="9"/>
        <v>0</v>
      </c>
      <c r="H282" s="100"/>
    </row>
    <row r="283" spans="1:8">
      <c r="A283" s="179" t="s">
        <v>259</v>
      </c>
      <c r="B283" s="179"/>
      <c r="C283" s="179"/>
      <c r="D283" s="179"/>
      <c r="E283" s="179"/>
      <c r="F283" s="105">
        <f t="shared" si="9"/>
        <v>0</v>
      </c>
      <c r="H283" s="100"/>
    </row>
    <row r="284" spans="1:8">
      <c r="A284" s="179" t="s">
        <v>137</v>
      </c>
      <c r="B284" s="179"/>
      <c r="C284" s="179"/>
      <c r="D284" s="179"/>
      <c r="E284" s="179"/>
      <c r="F284" s="105">
        <f t="shared" si="9"/>
        <v>0</v>
      </c>
      <c r="H284" s="100"/>
    </row>
    <row r="285" spans="1:8">
      <c r="A285" s="181" t="s">
        <v>138</v>
      </c>
      <c r="B285" s="181"/>
      <c r="C285" s="181"/>
      <c r="D285" s="181"/>
      <c r="E285" s="153"/>
      <c r="F285" s="62">
        <f t="shared" si="9"/>
        <v>0</v>
      </c>
      <c r="H285" s="100"/>
    </row>
    <row r="286" spans="1:8">
      <c r="A286" s="67" t="s">
        <v>21</v>
      </c>
      <c r="B286" s="76" t="s">
        <v>260</v>
      </c>
      <c r="C286" s="26" t="s">
        <v>14</v>
      </c>
      <c r="D286" s="24">
        <v>10</v>
      </c>
      <c r="E286" s="154"/>
      <c r="F286" s="25">
        <f t="shared" si="9"/>
        <v>0</v>
      </c>
      <c r="G286" s="111">
        <v>47.32</v>
      </c>
      <c r="H286" s="102">
        <f t="shared" si="8"/>
        <v>56.783999999999999</v>
      </c>
    </row>
    <row r="287" spans="1:8" ht="15.75" thickBot="1">
      <c r="A287" s="82"/>
      <c r="B287" s="86" t="s">
        <v>261</v>
      </c>
      <c r="C287" s="35" t="s">
        <v>24</v>
      </c>
      <c r="D287" s="55">
        <v>10</v>
      </c>
      <c r="E287" s="158"/>
      <c r="F287" s="71">
        <f t="shared" si="9"/>
        <v>0</v>
      </c>
      <c r="G287" s="115">
        <v>55.3</v>
      </c>
      <c r="H287" s="116">
        <f t="shared" si="8"/>
        <v>66.36</v>
      </c>
    </row>
    <row r="288" spans="1:8" ht="15.75" thickTop="1">
      <c r="A288" s="34" t="s">
        <v>25</v>
      </c>
      <c r="B288" s="75" t="s">
        <v>262</v>
      </c>
      <c r="C288" s="38" t="s">
        <v>35</v>
      </c>
      <c r="D288" s="32">
        <v>5</v>
      </c>
      <c r="E288" s="156"/>
      <c r="F288" s="27">
        <f t="shared" si="9"/>
        <v>0</v>
      </c>
      <c r="G288" s="113">
        <v>130.44</v>
      </c>
      <c r="H288" s="114">
        <f t="shared" si="8"/>
        <v>156.52799999999999</v>
      </c>
    </row>
    <row r="289" spans="1:8">
      <c r="A289" s="37" t="s">
        <v>28</v>
      </c>
      <c r="B289" s="76" t="s">
        <v>263</v>
      </c>
      <c r="C289" s="26" t="s">
        <v>38</v>
      </c>
      <c r="D289" s="24">
        <v>5</v>
      </c>
      <c r="E289" s="154"/>
      <c r="F289" s="25">
        <f t="shared" si="9"/>
        <v>0</v>
      </c>
      <c r="G289" s="111">
        <v>153.05000000000001</v>
      </c>
      <c r="H289" s="102">
        <f t="shared" si="8"/>
        <v>183.66</v>
      </c>
    </row>
    <row r="290" spans="1:8">
      <c r="A290" s="77"/>
      <c r="B290" s="76" t="s">
        <v>264</v>
      </c>
      <c r="C290" s="26" t="s">
        <v>11</v>
      </c>
      <c r="D290" s="24">
        <v>5</v>
      </c>
      <c r="E290" s="154"/>
      <c r="F290" s="25">
        <f t="shared" si="9"/>
        <v>0</v>
      </c>
      <c r="G290" s="111">
        <v>175.3</v>
      </c>
      <c r="H290" s="102">
        <f t="shared" si="8"/>
        <v>210.36</v>
      </c>
    </row>
    <row r="291" spans="1:8">
      <c r="A291" s="68"/>
      <c r="B291" s="76" t="s">
        <v>265</v>
      </c>
      <c r="C291" s="26" t="s">
        <v>10</v>
      </c>
      <c r="D291" s="24">
        <v>5</v>
      </c>
      <c r="E291" s="154"/>
      <c r="F291" s="25">
        <f t="shared" si="9"/>
        <v>0</v>
      </c>
      <c r="G291" s="111">
        <v>202.77</v>
      </c>
      <c r="H291" s="102">
        <f t="shared" si="8"/>
        <v>243.32400000000001</v>
      </c>
    </row>
    <row r="292" spans="1:8">
      <c r="A292" s="10"/>
      <c r="B292" s="10"/>
      <c r="C292" s="10"/>
      <c r="D292" s="10"/>
      <c r="F292" s="1">
        <f t="shared" si="9"/>
        <v>0</v>
      </c>
      <c r="H292" s="100"/>
    </row>
    <row r="293" spans="1:8" ht="15.75">
      <c r="A293" s="88" t="s">
        <v>266</v>
      </c>
      <c r="B293" s="88"/>
      <c r="C293" s="33"/>
      <c r="D293" s="33"/>
      <c r="F293" s="1">
        <f t="shared" si="9"/>
        <v>0</v>
      </c>
      <c r="H293" s="100"/>
    </row>
    <row r="294" spans="1:8">
      <c r="A294" s="48" t="s">
        <v>267</v>
      </c>
      <c r="B294" s="48"/>
      <c r="C294" s="48"/>
      <c r="D294" s="48"/>
      <c r="E294" s="148"/>
      <c r="F294" s="47">
        <f t="shared" si="9"/>
        <v>0</v>
      </c>
      <c r="H294" s="100"/>
    </row>
    <row r="295" spans="1:8">
      <c r="A295" s="48" t="s">
        <v>87</v>
      </c>
      <c r="B295" s="48"/>
      <c r="C295" s="48"/>
      <c r="D295" s="48"/>
      <c r="E295" s="148"/>
      <c r="F295" s="47">
        <f t="shared" si="9"/>
        <v>0</v>
      </c>
      <c r="H295" s="100"/>
    </row>
    <row r="296" spans="1:8">
      <c r="A296" s="171" t="s">
        <v>88</v>
      </c>
      <c r="B296" s="171"/>
      <c r="C296" s="171"/>
      <c r="D296" s="171"/>
      <c r="E296" s="148"/>
      <c r="F296" s="46">
        <f t="shared" si="9"/>
        <v>0</v>
      </c>
      <c r="H296" s="100"/>
    </row>
    <row r="297" spans="1:8">
      <c r="A297" s="67" t="s">
        <v>21</v>
      </c>
      <c r="B297" s="85" t="s">
        <v>268</v>
      </c>
      <c r="C297" s="50" t="s">
        <v>14</v>
      </c>
      <c r="D297" s="22">
        <v>10</v>
      </c>
      <c r="E297" s="154"/>
      <c r="F297" s="23">
        <f t="shared" si="9"/>
        <v>0</v>
      </c>
      <c r="G297" s="111">
        <v>46.96</v>
      </c>
      <c r="H297" s="102">
        <f t="shared" si="8"/>
        <v>56.351999999999997</v>
      </c>
    </row>
    <row r="298" spans="1:8" ht="15.75" thickBot="1">
      <c r="A298" s="82"/>
      <c r="B298" s="86" t="s">
        <v>269</v>
      </c>
      <c r="C298" s="35" t="s">
        <v>24</v>
      </c>
      <c r="D298" s="55">
        <v>10</v>
      </c>
      <c r="E298" s="158"/>
      <c r="F298" s="36">
        <f t="shared" si="9"/>
        <v>0</v>
      </c>
      <c r="G298" s="115">
        <v>54.27</v>
      </c>
      <c r="H298" s="116">
        <f t="shared" si="8"/>
        <v>65.123999999999995</v>
      </c>
    </row>
    <row r="299" spans="1:8" ht="15.75" thickTop="1">
      <c r="A299" s="34" t="s">
        <v>25</v>
      </c>
      <c r="B299" s="75" t="s">
        <v>270</v>
      </c>
      <c r="C299" s="38" t="s">
        <v>35</v>
      </c>
      <c r="D299" s="32">
        <v>5</v>
      </c>
      <c r="E299" s="156"/>
      <c r="F299" s="39">
        <f t="shared" si="9"/>
        <v>0</v>
      </c>
      <c r="G299" s="113">
        <v>126.6</v>
      </c>
      <c r="H299" s="114">
        <f t="shared" si="8"/>
        <v>151.91999999999999</v>
      </c>
    </row>
    <row r="300" spans="1:8">
      <c r="A300" s="37" t="s">
        <v>28</v>
      </c>
      <c r="B300" s="85" t="s">
        <v>271</v>
      </c>
      <c r="C300" s="26" t="s">
        <v>38</v>
      </c>
      <c r="D300" s="24">
        <v>5</v>
      </c>
      <c r="E300" s="154"/>
      <c r="F300" s="23">
        <f t="shared" si="9"/>
        <v>0</v>
      </c>
      <c r="G300" s="111">
        <v>148.18</v>
      </c>
      <c r="H300" s="102">
        <f t="shared" si="8"/>
        <v>177.816</v>
      </c>
    </row>
    <row r="301" spans="1:8">
      <c r="A301" s="77"/>
      <c r="B301" s="76" t="s">
        <v>272</v>
      </c>
      <c r="C301" s="26" t="s">
        <v>11</v>
      </c>
      <c r="D301" s="24">
        <v>5</v>
      </c>
      <c r="E301" s="154"/>
      <c r="F301" s="23">
        <f t="shared" si="9"/>
        <v>0</v>
      </c>
      <c r="G301" s="111">
        <v>169.72</v>
      </c>
      <c r="H301" s="102">
        <f t="shared" si="8"/>
        <v>203.66399999999999</v>
      </c>
    </row>
    <row r="302" spans="1:8">
      <c r="A302" s="68"/>
      <c r="B302" s="76" t="s">
        <v>273</v>
      </c>
      <c r="C302" s="26" t="s">
        <v>10</v>
      </c>
      <c r="D302" s="24">
        <v>5</v>
      </c>
      <c r="E302" s="154"/>
      <c r="F302" s="23">
        <f t="shared" si="9"/>
        <v>0</v>
      </c>
      <c r="G302" s="111">
        <v>196.52</v>
      </c>
      <c r="H302" s="102">
        <f t="shared" si="8"/>
        <v>235.82400000000001</v>
      </c>
    </row>
    <row r="303" spans="1:8">
      <c r="F303" s="1">
        <f t="shared" si="9"/>
        <v>0</v>
      </c>
      <c r="H303" s="100"/>
    </row>
    <row r="304" spans="1:8" ht="18">
      <c r="A304" s="188" t="s">
        <v>274</v>
      </c>
      <c r="B304" s="188"/>
      <c r="C304" s="188"/>
      <c r="D304" s="188"/>
      <c r="E304" s="188"/>
      <c r="F304" s="139">
        <f t="shared" si="9"/>
        <v>0</v>
      </c>
      <c r="G304" s="162"/>
      <c r="H304" s="163"/>
    </row>
    <row r="305" spans="1:8">
      <c r="A305" s="4"/>
      <c r="B305" s="20"/>
      <c r="C305" s="20"/>
      <c r="D305" s="20"/>
      <c r="E305" s="157"/>
      <c r="F305" s="28">
        <f t="shared" si="9"/>
        <v>0</v>
      </c>
      <c r="H305" s="100"/>
    </row>
    <row r="306" spans="1:8" ht="15.75">
      <c r="A306" s="189" t="s">
        <v>275</v>
      </c>
      <c r="B306" s="190"/>
      <c r="C306" s="89"/>
      <c r="D306" s="33"/>
      <c r="E306" s="90"/>
      <c r="F306" s="90">
        <f t="shared" si="9"/>
        <v>0</v>
      </c>
      <c r="H306" s="100"/>
    </row>
    <row r="307" spans="1:8">
      <c r="A307" s="73" t="s">
        <v>276</v>
      </c>
      <c r="B307" s="73"/>
      <c r="C307" s="73"/>
      <c r="D307" s="73"/>
      <c r="E307" s="148"/>
      <c r="F307" s="46">
        <f t="shared" si="9"/>
        <v>0</v>
      </c>
      <c r="H307" s="100"/>
    </row>
    <row r="308" spans="1:8">
      <c r="A308" s="49" t="s">
        <v>277</v>
      </c>
      <c r="B308" s="26" t="s">
        <v>278</v>
      </c>
      <c r="C308" s="26" t="s">
        <v>14</v>
      </c>
      <c r="D308" s="24">
        <v>10</v>
      </c>
      <c r="E308" s="154"/>
      <c r="F308" s="23">
        <f t="shared" si="9"/>
        <v>0</v>
      </c>
      <c r="G308" s="111">
        <v>35.47</v>
      </c>
      <c r="H308" s="102">
        <f t="shared" si="8"/>
        <v>42.564</v>
      </c>
    </row>
    <row r="309" spans="1:8">
      <c r="A309" s="51"/>
      <c r="B309" s="26" t="s">
        <v>279</v>
      </c>
      <c r="C309" s="26" t="s">
        <v>24</v>
      </c>
      <c r="D309" s="24">
        <v>10</v>
      </c>
      <c r="E309" s="154"/>
      <c r="F309" s="23">
        <f t="shared" si="9"/>
        <v>0</v>
      </c>
      <c r="G309" s="111">
        <v>40.340000000000003</v>
      </c>
      <c r="H309" s="102">
        <f t="shared" si="8"/>
        <v>48.408000000000001</v>
      </c>
    </row>
    <row r="310" spans="1:8">
      <c r="A310" s="4"/>
      <c r="B310" s="20"/>
      <c r="C310" s="20"/>
      <c r="D310" s="20"/>
      <c r="E310" s="157"/>
      <c r="F310" s="28">
        <f t="shared" si="9"/>
        <v>0</v>
      </c>
      <c r="H310" s="100"/>
    </row>
    <row r="311" spans="1:8" ht="15.75">
      <c r="A311" s="189" t="s">
        <v>280</v>
      </c>
      <c r="B311" s="190"/>
      <c r="C311" s="91"/>
      <c r="E311" s="90"/>
      <c r="F311" s="90">
        <f t="shared" si="9"/>
        <v>0</v>
      </c>
      <c r="H311" s="100"/>
    </row>
    <row r="312" spans="1:8">
      <c r="A312" s="73" t="s">
        <v>281</v>
      </c>
      <c r="B312" s="73"/>
      <c r="C312" s="73"/>
      <c r="D312" s="73"/>
      <c r="E312" s="148"/>
      <c r="F312" s="46">
        <f t="shared" si="9"/>
        <v>0</v>
      </c>
      <c r="H312" s="100"/>
    </row>
    <row r="313" spans="1:8">
      <c r="A313" s="49" t="s">
        <v>277</v>
      </c>
      <c r="B313" s="26" t="s">
        <v>282</v>
      </c>
      <c r="C313" s="26" t="s">
        <v>14</v>
      </c>
      <c r="D313" s="24">
        <v>10</v>
      </c>
      <c r="E313" s="154"/>
      <c r="F313" s="23">
        <f t="shared" si="9"/>
        <v>0</v>
      </c>
      <c r="G313" s="111">
        <v>51.12</v>
      </c>
      <c r="H313" s="102">
        <f t="shared" si="8"/>
        <v>61.343999999999994</v>
      </c>
    </row>
    <row r="314" spans="1:8">
      <c r="A314" s="51"/>
      <c r="B314" s="26" t="s">
        <v>283</v>
      </c>
      <c r="C314" s="26" t="s">
        <v>24</v>
      </c>
      <c r="D314" s="24">
        <v>10</v>
      </c>
      <c r="E314" s="154"/>
      <c r="F314" s="23">
        <f t="shared" si="9"/>
        <v>0</v>
      </c>
      <c r="G314" s="111">
        <v>62.59</v>
      </c>
      <c r="H314" s="102">
        <f t="shared" si="8"/>
        <v>75.108000000000004</v>
      </c>
    </row>
    <row r="315" spans="1:8">
      <c r="A315" s="4"/>
      <c r="B315" s="20"/>
      <c r="C315" s="20"/>
      <c r="D315" s="20"/>
      <c r="E315" s="157"/>
      <c r="F315" s="28">
        <f t="shared" si="9"/>
        <v>0</v>
      </c>
      <c r="H315" s="100"/>
    </row>
    <row r="316" spans="1:8" ht="15.75">
      <c r="A316" s="189" t="s">
        <v>284</v>
      </c>
      <c r="B316" s="190"/>
      <c r="C316" s="89"/>
      <c r="D316" s="92"/>
      <c r="F316" s="1">
        <f t="shared" si="9"/>
        <v>0</v>
      </c>
      <c r="H316" s="100"/>
    </row>
    <row r="317" spans="1:8">
      <c r="A317" s="73" t="s">
        <v>285</v>
      </c>
      <c r="B317" s="73"/>
      <c r="C317" s="73"/>
      <c r="D317" s="73"/>
      <c r="E317" s="148"/>
      <c r="F317" s="20">
        <f t="shared" si="9"/>
        <v>0</v>
      </c>
      <c r="H317" s="100"/>
    </row>
    <row r="318" spans="1:8">
      <c r="A318" s="67" t="s">
        <v>286</v>
      </c>
      <c r="B318" s="85" t="s">
        <v>287</v>
      </c>
      <c r="C318" s="50" t="s">
        <v>14</v>
      </c>
      <c r="D318" s="22">
        <v>10</v>
      </c>
      <c r="E318" s="154"/>
      <c r="F318" s="23">
        <f t="shared" si="9"/>
        <v>0</v>
      </c>
      <c r="G318" s="111">
        <v>180.4</v>
      </c>
      <c r="H318" s="102">
        <f t="shared" si="8"/>
        <v>216.48</v>
      </c>
    </row>
    <row r="319" spans="1:8" ht="15.75" thickBot="1">
      <c r="A319" s="82"/>
      <c r="B319" s="86" t="s">
        <v>288</v>
      </c>
      <c r="C319" s="35" t="s">
        <v>24</v>
      </c>
      <c r="D319" s="55">
        <v>10</v>
      </c>
      <c r="E319" s="158"/>
      <c r="F319" s="36">
        <f t="shared" si="9"/>
        <v>0</v>
      </c>
      <c r="G319" s="115">
        <v>207.56</v>
      </c>
      <c r="H319" s="116">
        <f t="shared" si="8"/>
        <v>249.072</v>
      </c>
    </row>
    <row r="320" spans="1:8" ht="15.75" thickTop="1">
      <c r="A320" s="34" t="s">
        <v>289</v>
      </c>
      <c r="B320" s="75" t="s">
        <v>290</v>
      </c>
      <c r="C320" s="38" t="s">
        <v>35</v>
      </c>
      <c r="D320" s="32">
        <v>5</v>
      </c>
      <c r="E320" s="156"/>
      <c r="F320" s="27">
        <f t="shared" si="9"/>
        <v>0</v>
      </c>
      <c r="G320" s="113">
        <v>267.83</v>
      </c>
      <c r="H320" s="114">
        <f t="shared" si="8"/>
        <v>321.39599999999996</v>
      </c>
    </row>
    <row r="321" spans="1:8">
      <c r="A321" s="34" t="s">
        <v>291</v>
      </c>
      <c r="B321" s="75" t="s">
        <v>292</v>
      </c>
      <c r="C321" s="26" t="s">
        <v>38</v>
      </c>
      <c r="D321" s="24">
        <v>5</v>
      </c>
      <c r="E321" s="154"/>
      <c r="F321" s="25">
        <f t="shared" si="9"/>
        <v>0</v>
      </c>
      <c r="G321" s="111">
        <v>322.45</v>
      </c>
      <c r="H321" s="102">
        <f t="shared" si="8"/>
        <v>386.94</v>
      </c>
    </row>
    <row r="322" spans="1:8">
      <c r="A322" s="77"/>
      <c r="B322" s="75" t="s">
        <v>293</v>
      </c>
      <c r="C322" s="26" t="s">
        <v>11</v>
      </c>
      <c r="D322" s="24">
        <v>5</v>
      </c>
      <c r="E322" s="154"/>
      <c r="F322" s="25">
        <f t="shared" si="9"/>
        <v>0</v>
      </c>
      <c r="G322" s="111">
        <v>373.91</v>
      </c>
      <c r="H322" s="102">
        <f t="shared" si="8"/>
        <v>448.69200000000001</v>
      </c>
    </row>
    <row r="323" spans="1:8">
      <c r="A323" s="68"/>
      <c r="B323" s="75" t="s">
        <v>294</v>
      </c>
      <c r="C323" s="26" t="s">
        <v>10</v>
      </c>
      <c r="D323" s="24">
        <v>5</v>
      </c>
      <c r="E323" s="154"/>
      <c r="F323" s="25">
        <f t="shared" si="9"/>
        <v>0</v>
      </c>
      <c r="G323" s="111">
        <v>433.4</v>
      </c>
      <c r="H323" s="102">
        <f t="shared" si="8"/>
        <v>520.07999999999993</v>
      </c>
    </row>
    <row r="324" spans="1:8">
      <c r="A324" s="4"/>
      <c r="B324" s="20"/>
      <c r="C324" s="20"/>
      <c r="D324" s="20"/>
      <c r="E324" s="157"/>
      <c r="F324" s="28">
        <f t="shared" si="9"/>
        <v>0</v>
      </c>
      <c r="H324" s="100"/>
    </row>
    <row r="325" spans="1:8" ht="18">
      <c r="A325" s="186" t="s">
        <v>295</v>
      </c>
      <c r="B325" s="186"/>
      <c r="C325" s="186"/>
      <c r="D325" s="186"/>
      <c r="E325" s="186"/>
      <c r="F325" s="140">
        <f t="shared" si="9"/>
        <v>0</v>
      </c>
      <c r="G325" s="141"/>
      <c r="H325" s="142"/>
    </row>
    <row r="326" spans="1:8">
      <c r="F326" s="1">
        <f t="shared" si="9"/>
        <v>0</v>
      </c>
      <c r="H326" s="100"/>
    </row>
    <row r="327" spans="1:8" ht="15.75">
      <c r="A327" s="93" t="s">
        <v>296</v>
      </c>
      <c r="B327" s="93"/>
      <c r="C327" s="65"/>
      <c r="D327" s="65"/>
      <c r="F327" s="1">
        <f t="shared" si="9"/>
        <v>0</v>
      </c>
      <c r="H327" s="100"/>
    </row>
    <row r="328" spans="1:8">
      <c r="A328" s="192" t="s">
        <v>297</v>
      </c>
      <c r="B328" s="192"/>
      <c r="C328" s="192"/>
      <c r="D328" s="192"/>
      <c r="F328" s="1">
        <f t="shared" si="9"/>
        <v>0</v>
      </c>
      <c r="H328" s="100"/>
    </row>
    <row r="329" spans="1:8">
      <c r="A329" s="34" t="s">
        <v>51</v>
      </c>
      <c r="B329" s="85" t="s">
        <v>298</v>
      </c>
      <c r="C329" s="50" t="s">
        <v>299</v>
      </c>
      <c r="D329" s="22">
        <v>5</v>
      </c>
      <c r="E329" s="154"/>
      <c r="F329" s="23">
        <f t="shared" si="9"/>
        <v>0</v>
      </c>
      <c r="G329" s="111">
        <v>24.19</v>
      </c>
      <c r="H329" s="102">
        <f t="shared" ref="H329:H343" si="10">G329*1.2</f>
        <v>29.027999999999999</v>
      </c>
    </row>
    <row r="330" spans="1:8">
      <c r="A330" s="68"/>
      <c r="B330" s="76" t="s">
        <v>300</v>
      </c>
      <c r="C330" s="26" t="s">
        <v>301</v>
      </c>
      <c r="D330" s="24">
        <v>5</v>
      </c>
      <c r="E330" s="154"/>
      <c r="F330" s="23">
        <f t="shared" si="9"/>
        <v>0</v>
      </c>
      <c r="G330" s="111">
        <v>32.99</v>
      </c>
      <c r="H330" s="102">
        <f t="shared" si="10"/>
        <v>39.588000000000001</v>
      </c>
    </row>
    <row r="331" spans="1:8">
      <c r="F331" s="1">
        <f t="shared" si="9"/>
        <v>0</v>
      </c>
      <c r="H331" s="100"/>
    </row>
    <row r="332" spans="1:8" ht="18">
      <c r="A332" s="193" t="s">
        <v>327</v>
      </c>
      <c r="B332" s="193"/>
      <c r="C332" s="193"/>
      <c r="D332" s="193"/>
      <c r="E332" s="193"/>
      <c r="F332" s="121">
        <f t="shared" si="9"/>
        <v>0</v>
      </c>
      <c r="G332" s="122"/>
      <c r="H332" s="123"/>
    </row>
    <row r="333" spans="1:8">
      <c r="A333" s="10"/>
      <c r="B333" s="10"/>
      <c r="C333" s="10"/>
      <c r="D333" s="10"/>
      <c r="F333" s="1">
        <f t="shared" si="9"/>
        <v>0</v>
      </c>
      <c r="H333" s="100"/>
    </row>
    <row r="334" spans="1:8" ht="15.75">
      <c r="A334" s="30" t="s">
        <v>302</v>
      </c>
      <c r="B334" s="91"/>
      <c r="C334" s="65"/>
      <c r="D334" s="65"/>
      <c r="F334" s="1">
        <f t="shared" si="9"/>
        <v>0</v>
      </c>
      <c r="H334" s="100"/>
    </row>
    <row r="335" spans="1:8">
      <c r="A335" s="172" t="s">
        <v>303</v>
      </c>
      <c r="B335" s="172"/>
      <c r="C335" s="172"/>
      <c r="D335" s="172"/>
      <c r="E335" s="172"/>
      <c r="F335" s="104">
        <f t="shared" si="9"/>
        <v>0</v>
      </c>
      <c r="H335" s="100"/>
    </row>
    <row r="336" spans="1:8">
      <c r="A336" s="171" t="s">
        <v>50</v>
      </c>
      <c r="B336" s="171"/>
      <c r="C336" s="171"/>
      <c r="D336" s="171"/>
      <c r="E336" s="171"/>
      <c r="F336" s="118">
        <f t="shared" si="9"/>
        <v>0</v>
      </c>
      <c r="H336" s="100"/>
    </row>
    <row r="337" spans="1:8">
      <c r="A337" s="67" t="s">
        <v>51</v>
      </c>
      <c r="B337" s="26" t="s">
        <v>304</v>
      </c>
      <c r="C337" s="29" t="s">
        <v>305</v>
      </c>
      <c r="D337" s="26">
        <v>6</v>
      </c>
      <c r="E337" s="154"/>
      <c r="F337" s="23">
        <f t="shared" si="9"/>
        <v>0</v>
      </c>
      <c r="G337" s="111">
        <v>6.96</v>
      </c>
      <c r="H337" s="102">
        <f t="shared" si="10"/>
        <v>8.3520000000000003</v>
      </c>
    </row>
    <row r="338" spans="1:8">
      <c r="A338" s="68"/>
      <c r="B338" s="26" t="s">
        <v>306</v>
      </c>
      <c r="C338" s="29" t="s">
        <v>55</v>
      </c>
      <c r="D338" s="26">
        <v>6</v>
      </c>
      <c r="E338" s="154"/>
      <c r="F338" s="23">
        <f t="shared" si="9"/>
        <v>0</v>
      </c>
      <c r="G338" s="111">
        <v>7.67</v>
      </c>
      <c r="H338" s="102">
        <f t="shared" si="10"/>
        <v>9.2039999999999988</v>
      </c>
    </row>
    <row r="339" spans="1:8">
      <c r="A339" s="4"/>
      <c r="B339" s="20"/>
      <c r="C339" s="20"/>
      <c r="D339" s="20"/>
      <c r="E339" s="157"/>
      <c r="F339" s="28">
        <f t="shared" ref="F339:F364" si="11">H339*E339</f>
        <v>0</v>
      </c>
      <c r="H339" s="100"/>
    </row>
    <row r="340" spans="1:8" ht="18">
      <c r="A340" s="191" t="s">
        <v>307</v>
      </c>
      <c r="B340" s="191"/>
      <c r="C340" s="191"/>
      <c r="D340" s="191"/>
      <c r="E340" s="191"/>
      <c r="F340" s="164">
        <f t="shared" si="11"/>
        <v>0</v>
      </c>
      <c r="G340" s="165"/>
      <c r="H340" s="166"/>
    </row>
    <row r="341" spans="1:8">
      <c r="F341" s="1">
        <f t="shared" si="11"/>
        <v>0</v>
      </c>
      <c r="H341" s="100"/>
    </row>
    <row r="342" spans="1:8" ht="15.75">
      <c r="A342" s="96" t="s">
        <v>309</v>
      </c>
      <c r="B342" s="97"/>
      <c r="C342" s="97"/>
      <c r="D342" s="97"/>
      <c r="E342" s="146"/>
      <c r="F342" s="120">
        <f t="shared" si="11"/>
        <v>0</v>
      </c>
      <c r="H342" s="100"/>
    </row>
    <row r="343" spans="1:8">
      <c r="A343" s="94" t="s">
        <v>310</v>
      </c>
      <c r="B343" s="26" t="s">
        <v>311</v>
      </c>
      <c r="C343" s="26" t="s">
        <v>308</v>
      </c>
      <c r="D343" s="24">
        <v>8</v>
      </c>
      <c r="E343" s="154"/>
      <c r="F343" s="23">
        <f t="shared" si="11"/>
        <v>0</v>
      </c>
      <c r="G343" s="111">
        <v>22.6</v>
      </c>
      <c r="H343" s="102">
        <f t="shared" si="10"/>
        <v>27.12</v>
      </c>
    </row>
    <row r="344" spans="1:8">
      <c r="A344" s="3"/>
      <c r="B344" s="20"/>
      <c r="C344" s="20"/>
      <c r="D344" s="20"/>
      <c r="E344" s="157"/>
      <c r="F344" s="28">
        <f t="shared" si="11"/>
        <v>0</v>
      </c>
      <c r="H344" s="100"/>
    </row>
    <row r="345" spans="1:8" ht="15.75">
      <c r="A345" s="95" t="s">
        <v>312</v>
      </c>
      <c r="B345" s="91"/>
      <c r="E345" s="107"/>
      <c r="F345" s="107">
        <f t="shared" si="11"/>
        <v>0</v>
      </c>
      <c r="H345" s="100"/>
    </row>
    <row r="346" spans="1:8">
      <c r="A346" s="179" t="s">
        <v>86</v>
      </c>
      <c r="B346" s="179"/>
      <c r="C346" s="179"/>
      <c r="D346" s="179"/>
      <c r="E346" s="179"/>
      <c r="F346" s="105">
        <f t="shared" si="11"/>
        <v>0</v>
      </c>
      <c r="H346" s="100"/>
    </row>
    <row r="347" spans="1:8">
      <c r="A347" s="179" t="s">
        <v>313</v>
      </c>
      <c r="B347" s="179"/>
      <c r="C347" s="179"/>
      <c r="D347" s="179"/>
      <c r="E347" s="179"/>
      <c r="F347" s="105">
        <f t="shared" si="11"/>
        <v>0</v>
      </c>
      <c r="H347" s="100"/>
    </row>
    <row r="348" spans="1:8">
      <c r="A348" s="60" t="s">
        <v>314</v>
      </c>
      <c r="B348" s="61"/>
      <c r="C348" s="61"/>
      <c r="D348" s="61"/>
      <c r="E348" s="153"/>
      <c r="F348" s="62">
        <f t="shared" si="11"/>
        <v>0</v>
      </c>
      <c r="H348" s="100"/>
    </row>
    <row r="349" spans="1:8" ht="15.75" thickBot="1">
      <c r="A349" s="98" t="s">
        <v>21</v>
      </c>
      <c r="B349" s="35" t="s">
        <v>315</v>
      </c>
      <c r="C349" s="35" t="s">
        <v>299</v>
      </c>
      <c r="D349" s="55">
        <v>10</v>
      </c>
      <c r="E349" s="158"/>
      <c r="F349" s="71">
        <f t="shared" si="11"/>
        <v>0</v>
      </c>
      <c r="G349" s="115">
        <v>21.23</v>
      </c>
      <c r="H349" s="116">
        <f t="shared" ref="H349:H364" si="12">G349*1.2</f>
        <v>25.475999999999999</v>
      </c>
    </row>
    <row r="350" spans="1:8" ht="15.75" thickTop="1">
      <c r="A350" s="40" t="s">
        <v>316</v>
      </c>
      <c r="B350" s="38" t="s">
        <v>317</v>
      </c>
      <c r="C350" s="38" t="s">
        <v>318</v>
      </c>
      <c r="D350" s="32">
        <v>10</v>
      </c>
      <c r="E350" s="156"/>
      <c r="F350" s="27">
        <f t="shared" si="11"/>
        <v>0</v>
      </c>
      <c r="G350" s="113">
        <v>52.18</v>
      </c>
      <c r="H350" s="114">
        <f t="shared" si="12"/>
        <v>62.616</v>
      </c>
    </row>
    <row r="351" spans="1:8">
      <c r="A351" s="9"/>
      <c r="B351" s="20"/>
      <c r="C351" s="20"/>
      <c r="D351" s="20"/>
      <c r="E351" s="157"/>
      <c r="F351" s="28">
        <f t="shared" si="11"/>
        <v>0</v>
      </c>
      <c r="H351" s="100"/>
    </row>
    <row r="352" spans="1:8" ht="15.75">
      <c r="A352" s="95" t="s">
        <v>319</v>
      </c>
      <c r="B352" s="91"/>
      <c r="E352" s="107"/>
      <c r="F352" s="107">
        <f t="shared" si="11"/>
        <v>0</v>
      </c>
      <c r="H352" s="100"/>
    </row>
    <row r="353" spans="1:8">
      <c r="A353" s="172" t="s">
        <v>86</v>
      </c>
      <c r="B353" s="172"/>
      <c r="C353" s="172"/>
      <c r="D353" s="172"/>
      <c r="E353" s="172"/>
      <c r="F353" s="104">
        <f t="shared" si="11"/>
        <v>0</v>
      </c>
      <c r="H353" s="100"/>
    </row>
    <row r="354" spans="1:8">
      <c r="A354" s="179" t="s">
        <v>320</v>
      </c>
      <c r="B354" s="179"/>
      <c r="C354" s="179"/>
      <c r="D354" s="179"/>
      <c r="E354" s="179"/>
      <c r="F354" s="105">
        <f t="shared" si="11"/>
        <v>0</v>
      </c>
      <c r="H354" s="100"/>
    </row>
    <row r="355" spans="1:8">
      <c r="A355" s="60" t="s">
        <v>321</v>
      </c>
      <c r="B355" s="61"/>
      <c r="C355" s="61"/>
      <c r="D355" s="61"/>
      <c r="E355" s="153"/>
      <c r="F355" s="62">
        <f t="shared" si="11"/>
        <v>0</v>
      </c>
      <c r="H355" s="100"/>
    </row>
    <row r="356" spans="1:8" ht="15.75" thickBot="1">
      <c r="A356" s="98" t="s">
        <v>21</v>
      </c>
      <c r="B356" s="35" t="s">
        <v>322</v>
      </c>
      <c r="C356" s="35" t="s">
        <v>299</v>
      </c>
      <c r="D356" s="55">
        <v>10</v>
      </c>
      <c r="E356" s="158"/>
      <c r="F356" s="71">
        <f t="shared" si="11"/>
        <v>0</v>
      </c>
      <c r="G356" s="115">
        <v>22.97</v>
      </c>
      <c r="H356" s="116">
        <f t="shared" si="12"/>
        <v>27.563999999999997</v>
      </c>
    </row>
    <row r="357" spans="1:8" ht="15.75" thickTop="1">
      <c r="A357" s="40" t="s">
        <v>316</v>
      </c>
      <c r="B357" s="38" t="s">
        <v>323</v>
      </c>
      <c r="C357" s="38" t="s">
        <v>318</v>
      </c>
      <c r="D357" s="32">
        <v>10</v>
      </c>
      <c r="E357" s="156"/>
      <c r="F357" s="27">
        <f t="shared" si="11"/>
        <v>0</v>
      </c>
      <c r="G357" s="113">
        <v>50.44</v>
      </c>
      <c r="H357" s="114">
        <f t="shared" si="12"/>
        <v>60.527999999999992</v>
      </c>
    </row>
    <row r="358" spans="1:8">
      <c r="A358" s="9"/>
      <c r="B358" s="20"/>
      <c r="C358" s="20"/>
      <c r="D358" s="20"/>
      <c r="E358" s="157"/>
      <c r="F358" s="21">
        <f t="shared" si="11"/>
        <v>0</v>
      </c>
      <c r="H358" s="100"/>
    </row>
    <row r="359" spans="1:8" ht="15.75">
      <c r="A359" s="95" t="s">
        <v>324</v>
      </c>
      <c r="B359" s="91"/>
      <c r="C359" s="33"/>
      <c r="D359" s="33"/>
      <c r="E359" s="107"/>
      <c r="F359" s="107">
        <f t="shared" si="11"/>
        <v>0</v>
      </c>
      <c r="H359" s="100"/>
    </row>
    <row r="360" spans="1:8">
      <c r="A360" s="172" t="s">
        <v>86</v>
      </c>
      <c r="B360" s="172"/>
      <c r="C360" s="172"/>
      <c r="D360" s="172"/>
      <c r="E360" s="172"/>
      <c r="F360" s="104">
        <f t="shared" si="11"/>
        <v>0</v>
      </c>
      <c r="H360" s="100"/>
    </row>
    <row r="361" spans="1:8">
      <c r="A361" s="172" t="s">
        <v>194</v>
      </c>
      <c r="B361" s="172"/>
      <c r="C361" s="172"/>
      <c r="D361" s="172"/>
      <c r="E361" s="172"/>
      <c r="F361" s="104">
        <f t="shared" si="11"/>
        <v>0</v>
      </c>
      <c r="H361" s="100"/>
    </row>
    <row r="362" spans="1:8">
      <c r="A362" s="171" t="s">
        <v>195</v>
      </c>
      <c r="B362" s="171"/>
      <c r="C362" s="171"/>
      <c r="D362" s="171"/>
      <c r="E362" s="171"/>
      <c r="F362" s="118">
        <f t="shared" si="11"/>
        <v>0</v>
      </c>
      <c r="H362" s="100"/>
    </row>
    <row r="363" spans="1:8" ht="15.75" thickBot="1">
      <c r="A363" s="98" t="s">
        <v>51</v>
      </c>
      <c r="B363" s="35" t="s">
        <v>325</v>
      </c>
      <c r="C363" s="35" t="s">
        <v>299</v>
      </c>
      <c r="D363" s="55">
        <v>10</v>
      </c>
      <c r="E363" s="158"/>
      <c r="F363" s="36">
        <f t="shared" si="11"/>
        <v>0</v>
      </c>
      <c r="G363" s="115">
        <v>21.59</v>
      </c>
      <c r="H363" s="116">
        <f t="shared" si="12"/>
        <v>25.907999999999998</v>
      </c>
    </row>
    <row r="364" spans="1:8" ht="15.75" thickTop="1">
      <c r="A364" s="40" t="s">
        <v>316</v>
      </c>
      <c r="B364" s="38" t="s">
        <v>326</v>
      </c>
      <c r="C364" s="38" t="s">
        <v>318</v>
      </c>
      <c r="D364" s="32">
        <v>10</v>
      </c>
      <c r="E364" s="156"/>
      <c r="F364" s="39">
        <f t="shared" si="11"/>
        <v>0</v>
      </c>
      <c r="G364" s="113">
        <v>56.01</v>
      </c>
      <c r="H364" s="114">
        <f t="shared" si="12"/>
        <v>67.211999999999989</v>
      </c>
    </row>
    <row r="365" spans="1:8" ht="15.75" thickBot="1">
      <c r="A365" s="9"/>
      <c r="B365" s="20"/>
      <c r="C365" s="20"/>
      <c r="D365" s="20"/>
      <c r="E365" s="157"/>
      <c r="F365" s="28"/>
    </row>
    <row r="366" spans="1:8" ht="15.75" thickBot="1">
      <c r="F366" s="41">
        <f>SUM(F19:F365)</f>
        <v>0</v>
      </c>
      <c r="G366" s="112" t="s">
        <v>328</v>
      </c>
      <c r="H366" s="101">
        <f>F366</f>
        <v>0</v>
      </c>
    </row>
    <row r="367" spans="1:8">
      <c r="A367" s="99"/>
    </row>
  </sheetData>
  <protectedRanges>
    <protectedRange sqref="E63:F68 E281:F281 E204:F209 E214:F226 E80:F80 E157:F169 E313:F315 E308:F310 E32:F37 E229:F229 E185:F190 E329:F330 E114:F119 E194:F199 E234:F238 E244:F248 E274:F278 E41:F46 E51:F59 E124:F131 E138:F150 E286:F291 E337:F339 E254:F258 E19:F26 E86:F98 E264:F268 E318:F324 E104:F108 E73:F78 E175:F180" name="Диапазон1"/>
    <protectedRange sqref="E363:F365 E356:F358 E349:F350" name="Диапазон1_3"/>
    <protectedRange sqref="E343:F344" name="Диапазон1_1_1"/>
    <protectedRange sqref="E297:F302" name="Диапазон1_2"/>
  </protectedRanges>
  <mergeCells count="83">
    <mergeCell ref="A360:E360"/>
    <mergeCell ref="A361:E361"/>
    <mergeCell ref="A362:E362"/>
    <mergeCell ref="A346:E346"/>
    <mergeCell ref="A347:E347"/>
    <mergeCell ref="A353:E353"/>
    <mergeCell ref="A354:E354"/>
    <mergeCell ref="A340:E340"/>
    <mergeCell ref="A328:D328"/>
    <mergeCell ref="A332:E332"/>
    <mergeCell ref="A335:E335"/>
    <mergeCell ref="A336:E336"/>
    <mergeCell ref="A325:E325"/>
    <mergeCell ref="A273:E273"/>
    <mergeCell ref="A280:E280"/>
    <mergeCell ref="A283:E283"/>
    <mergeCell ref="A284:E284"/>
    <mergeCell ref="A285:D285"/>
    <mergeCell ref="A296:D296"/>
    <mergeCell ref="A304:E304"/>
    <mergeCell ref="A306:B306"/>
    <mergeCell ref="A311:B311"/>
    <mergeCell ref="A316:B316"/>
    <mergeCell ref="A233:D233"/>
    <mergeCell ref="A240:B240"/>
    <mergeCell ref="A243:D243"/>
    <mergeCell ref="A250:B250"/>
    <mergeCell ref="A272:E272"/>
    <mergeCell ref="A251:E251"/>
    <mergeCell ref="A252:E252"/>
    <mergeCell ref="A253:D253"/>
    <mergeCell ref="A260:B260"/>
    <mergeCell ref="A261:E261"/>
    <mergeCell ref="A262:E262"/>
    <mergeCell ref="A263:D263"/>
    <mergeCell ref="A270:B270"/>
    <mergeCell ref="A271:E271"/>
    <mergeCell ref="A211:E211"/>
    <mergeCell ref="A212:E212"/>
    <mergeCell ref="A213:E213"/>
    <mergeCell ref="A228:E228"/>
    <mergeCell ref="A230:B230"/>
    <mergeCell ref="A203:E203"/>
    <mergeCell ref="A155:D155"/>
    <mergeCell ref="A172:E172"/>
    <mergeCell ref="A173:E173"/>
    <mergeCell ref="A174:D174"/>
    <mergeCell ref="A182:E182"/>
    <mergeCell ref="A183:E183"/>
    <mergeCell ref="A184:D184"/>
    <mergeCell ref="A192:E192"/>
    <mergeCell ref="A193:E193"/>
    <mergeCell ref="A201:E201"/>
    <mergeCell ref="A202:E202"/>
    <mergeCell ref="A154:E154"/>
    <mergeCell ref="A72:D72"/>
    <mergeCell ref="A79:E79"/>
    <mergeCell ref="A84:D84"/>
    <mergeCell ref="A103:D103"/>
    <mergeCell ref="A113:D113"/>
    <mergeCell ref="A123:E123"/>
    <mergeCell ref="A134:E134"/>
    <mergeCell ref="A135:E135"/>
    <mergeCell ref="A136:D136"/>
    <mergeCell ref="A153:E153"/>
    <mergeCell ref="A48:D48"/>
    <mergeCell ref="A50:D50"/>
    <mergeCell ref="A61:E61"/>
    <mergeCell ref="A62:E62"/>
    <mergeCell ref="A70:D70"/>
    <mergeCell ref="B1:D1"/>
    <mergeCell ref="B2:D2"/>
    <mergeCell ref="B4:D4"/>
    <mergeCell ref="B10:C10"/>
    <mergeCell ref="A40:E40"/>
    <mergeCell ref="A39:E39"/>
    <mergeCell ref="B8:C8"/>
    <mergeCell ref="B9:C9"/>
    <mergeCell ref="A11:E11"/>
    <mergeCell ref="A13:E13"/>
    <mergeCell ref="A18:D18"/>
    <mergeCell ref="A29:E29"/>
    <mergeCell ref="A30:E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2026-05-26T08:01:08Z</dcterms:created>
  <dcterms:modified xsi:type="dcterms:W3CDTF">2026-05-28T11:55:24Z</dcterms:modified>
</cp:coreProperties>
</file>