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 l="1"/>
  <c r="H437" i="1" s="1"/>
  <c r="G154" i="1"/>
  <c r="G153" i="1"/>
  <c r="G156" i="1"/>
  <c r="G157" i="1"/>
  <c r="G155" i="1"/>
  <c r="G42" i="1" l="1"/>
  <c r="G58" i="1"/>
  <c r="G423" i="1"/>
  <c r="G427" i="1"/>
  <c r="G431" i="1"/>
  <c r="G414" i="1" l="1"/>
  <c r="G92" i="1"/>
  <c r="G70" i="1"/>
  <c r="G64" i="1"/>
  <c r="G56" i="1"/>
  <c r="G45" i="1"/>
  <c r="G38" i="1"/>
  <c r="G32" i="1"/>
  <c r="G21" i="1"/>
  <c r="G413" i="1"/>
  <c r="G91" i="1"/>
  <c r="G68" i="1"/>
  <c r="G62" i="1"/>
  <c r="G55" i="1"/>
  <c r="G49" i="1"/>
  <c r="G36" i="1"/>
  <c r="G30" i="1"/>
  <c r="G24" i="1"/>
  <c r="G20" i="1"/>
  <c r="G67" i="1"/>
  <c r="G61" i="1"/>
  <c r="G54" i="1"/>
  <c r="G48" i="1"/>
  <c r="G40" i="1"/>
  <c r="G35" i="1"/>
  <c r="G29" i="1"/>
  <c r="G23" i="1"/>
  <c r="G19" i="1"/>
  <c r="G71" i="1"/>
  <c r="G65" i="1"/>
  <c r="G52" i="1"/>
  <c r="G46" i="1"/>
  <c r="G39" i="1"/>
  <c r="G33" i="1"/>
  <c r="G27" i="1"/>
  <c r="G22" i="1"/>
  <c r="G251" i="1"/>
  <c r="G210" i="1"/>
  <c r="G186" i="1"/>
  <c r="G283" i="1"/>
  <c r="G234" i="1"/>
  <c r="G411" i="1"/>
  <c r="G347" i="1"/>
  <c r="G291" i="1"/>
  <c r="G255" i="1"/>
  <c r="G182" i="1"/>
  <c r="G107" i="1"/>
  <c r="G51" i="1"/>
  <c r="G26" i="1"/>
  <c r="G140" i="1"/>
  <c r="G84" i="1"/>
  <c r="G295" i="1"/>
  <c r="G202" i="1"/>
  <c r="G123" i="1"/>
  <c r="G419" i="1"/>
  <c r="G267" i="1"/>
  <c r="G162" i="1"/>
  <c r="G158" i="1"/>
  <c r="G121" i="1"/>
  <c r="G426" i="1"/>
  <c r="G57" i="1"/>
  <c r="G434" i="1"/>
  <c r="G430" i="1"/>
  <c r="G350" i="1"/>
  <c r="G433" i="1"/>
  <c r="G425" i="1"/>
  <c r="G432" i="1"/>
  <c r="G424" i="1"/>
  <c r="G43" i="1"/>
  <c r="G59" i="1"/>
  <c r="G41" i="1"/>
  <c r="G28" i="1" l="1"/>
  <c r="G44" i="1"/>
  <c r="G60" i="1"/>
  <c r="G73" i="1"/>
  <c r="G77" i="1"/>
  <c r="G81" i="1"/>
  <c r="G86" i="1"/>
  <c r="G90" i="1"/>
  <c r="G125" i="1"/>
  <c r="G134" i="1"/>
  <c r="G143" i="1"/>
  <c r="G175" i="1"/>
  <c r="G188" i="1"/>
  <c r="G204" i="1"/>
  <c r="G248" i="1"/>
  <c r="G257" i="1"/>
  <c r="G297" i="1"/>
  <c r="G352" i="1"/>
  <c r="G361" i="1"/>
  <c r="G400" i="1"/>
  <c r="G412" i="1"/>
  <c r="G31" i="1"/>
  <c r="G63" i="1"/>
  <c r="G74" i="1"/>
  <c r="G78" i="1"/>
  <c r="G82" i="1"/>
  <c r="G87" i="1"/>
  <c r="G135" i="1"/>
  <c r="G163" i="1"/>
  <c r="G208" i="1"/>
  <c r="G249" i="1"/>
  <c r="G268" i="1"/>
  <c r="G276" i="1"/>
  <c r="G280" i="1"/>
  <c r="G308" i="1"/>
  <c r="G316" i="1"/>
  <c r="G362" i="1"/>
  <c r="G392" i="1"/>
  <c r="G401" i="1"/>
  <c r="G75" i="1"/>
  <c r="G79" i="1"/>
  <c r="G83" i="1"/>
  <c r="G88" i="1"/>
  <c r="G164" i="1"/>
  <c r="G199" i="1"/>
  <c r="G209" i="1"/>
  <c r="G227" i="1"/>
  <c r="G237" i="1"/>
  <c r="G246" i="1"/>
  <c r="G250" i="1"/>
  <c r="G269" i="1"/>
  <c r="G277" i="1"/>
  <c r="G286" i="1"/>
  <c r="G309" i="1"/>
  <c r="G317" i="1"/>
  <c r="G330" i="1"/>
  <c r="G342" i="1"/>
  <c r="G372" i="1"/>
  <c r="G381" i="1"/>
  <c r="G389" i="1"/>
  <c r="G393" i="1"/>
  <c r="G405" i="1"/>
  <c r="G421" i="1"/>
  <c r="G25" i="1"/>
  <c r="G37" i="1"/>
  <c r="G53" i="1"/>
  <c r="G72" i="1"/>
  <c r="G80" i="1"/>
  <c r="G85" i="1"/>
  <c r="G89" i="1"/>
  <c r="G110" i="1"/>
  <c r="G124" i="1"/>
  <c r="G133" i="1"/>
  <c r="G137" i="1"/>
  <c r="G187" i="1"/>
  <c r="G203" i="1"/>
  <c r="G213" i="1"/>
  <c r="G256" i="1"/>
  <c r="G278" i="1"/>
  <c r="G296" i="1"/>
  <c r="G314" i="1"/>
  <c r="G382" i="1"/>
  <c r="G390" i="1"/>
  <c r="G406" i="1"/>
  <c r="G275" i="1"/>
  <c r="G266" i="1"/>
  <c r="G207" i="1"/>
  <c r="G200" i="1"/>
  <c r="G366" i="1"/>
  <c r="G233" i="1"/>
  <c r="G138" i="1"/>
  <c r="G193" i="1"/>
  <c r="G325" i="1"/>
  <c r="G47" i="1"/>
  <c r="G34" i="1"/>
  <c r="G50" i="1"/>
  <c r="G66" i="1"/>
  <c r="G178" i="1"/>
  <c r="G242" i="1"/>
  <c r="G247" i="1"/>
  <c r="G335" i="1"/>
  <c r="G355" i="1"/>
  <c r="G235" i="1"/>
  <c r="G404" i="1"/>
  <c r="G281" i="1"/>
  <c r="G407" i="1"/>
  <c r="G122" i="1"/>
  <c r="G173" i="1"/>
  <c r="G306" i="1"/>
  <c r="G402" i="1"/>
  <c r="G109" i="1"/>
  <c r="G254" i="1"/>
  <c r="G212" i="1"/>
  <c r="G76" i="1"/>
  <c r="G115" i="1"/>
  <c r="G166" i="1"/>
  <c r="G218" i="1"/>
  <c r="G319" i="1"/>
  <c r="G383" i="1"/>
  <c r="G310" i="1"/>
  <c r="G99" i="1"/>
  <c r="G103" i="1"/>
  <c r="G230" i="1"/>
  <c r="G353" i="1"/>
  <c r="G375" i="1"/>
  <c r="G388" i="1"/>
  <c r="G120" i="1"/>
  <c r="G225" i="1"/>
  <c r="G284" i="1"/>
  <c r="G376" i="1"/>
  <c r="G420" i="1"/>
  <c r="G236" i="1"/>
  <c r="G301" i="1"/>
  <c r="G108" i="1"/>
  <c r="G205" i="1"/>
  <c r="G262" i="1"/>
  <c r="G338" i="1"/>
  <c r="G370" i="1"/>
  <c r="G418" i="1"/>
  <c r="G142" i="1"/>
  <c r="G197" i="1"/>
  <c r="G293" i="1"/>
  <c r="G271" i="1"/>
  <c r="G279" i="1"/>
  <c r="G323" i="1"/>
  <c r="G387" i="1"/>
  <c r="G391" i="1"/>
  <c r="G415" i="1"/>
  <c r="G98" i="1"/>
  <c r="G416" i="1"/>
  <c r="G285" i="1"/>
  <c r="G141" i="1"/>
  <c r="G127" i="1"/>
  <c r="G132" i="1"/>
  <c r="G136" i="1"/>
  <c r="G190" i="1"/>
  <c r="G259" i="1"/>
  <c r="G299" i="1"/>
  <c r="G363" i="1"/>
  <c r="G231" i="1"/>
  <c r="G356" i="1"/>
  <c r="G417" i="1"/>
  <c r="G118" i="1"/>
  <c r="G169" i="1"/>
  <c r="G219" i="1"/>
  <c r="G294" i="1"/>
  <c r="G105" i="1"/>
  <c r="G224" i="1"/>
  <c r="G290" i="1" l="1"/>
  <c r="G104" i="1"/>
  <c r="G102" i="1"/>
  <c r="G298" i="1"/>
  <c r="G332" i="1"/>
  <c r="G373" i="1"/>
  <c r="G191" i="1"/>
  <c r="G436" i="1"/>
  <c r="G198" i="1"/>
  <c r="G315" i="1"/>
  <c r="G343" i="1"/>
  <c r="G272" i="1"/>
  <c r="G116" i="1"/>
  <c r="G274" i="1"/>
  <c r="G435" i="1"/>
  <c r="G385" i="1"/>
  <c r="G346" i="1"/>
  <c r="G321" i="1"/>
  <c r="G181" i="1"/>
  <c r="G145" i="1"/>
  <c r="G100" i="1"/>
  <c r="G345" i="1"/>
  <c r="G320" i="1"/>
  <c r="G289" i="1"/>
  <c r="G240" i="1"/>
  <c r="G180" i="1"/>
  <c r="G112" i="1"/>
  <c r="G288" i="1"/>
  <c r="G179" i="1"/>
  <c r="G364" i="1"/>
  <c r="G300" i="1"/>
  <c r="G270" i="1"/>
  <c r="G217" i="1"/>
  <c r="G239" i="1"/>
  <c r="G331" i="1"/>
  <c r="G144" i="1"/>
  <c r="G307" i="1"/>
  <c r="G174" i="1"/>
  <c r="G422" i="1"/>
  <c r="G192" i="1"/>
  <c r="G244" i="1"/>
  <c r="G177" i="1"/>
  <c r="G374" i="1"/>
  <c r="G258" i="1"/>
  <c r="G176" i="1"/>
  <c r="G429" i="1"/>
  <c r="G322" i="1"/>
  <c r="G260" i="1"/>
  <c r="G165" i="1"/>
  <c r="G101" i="1"/>
  <c r="G365" i="1"/>
  <c r="G371" i="1"/>
  <c r="G214" i="1"/>
  <c r="G354" i="1"/>
  <c r="G336" i="1"/>
  <c r="G324" i="1"/>
  <c r="G189" i="1"/>
  <c r="G228" i="1"/>
  <c r="G114" i="1"/>
  <c r="G216" i="1"/>
  <c r="G117" i="1"/>
  <c r="G261" i="1"/>
  <c r="G337" i="1"/>
  <c r="G215" i="1"/>
  <c r="G131" i="1"/>
  <c r="G147" i="1"/>
  <c r="G386" i="1"/>
  <c r="G128" i="1"/>
  <c r="G287" i="1"/>
  <c r="G399" i="1"/>
  <c r="G334" i="1"/>
  <c r="G273" i="1"/>
  <c r="G241" i="1"/>
  <c r="G168" i="1"/>
  <c r="G113" i="1"/>
  <c r="G243" i="1"/>
  <c r="G384" i="1"/>
  <c r="G333" i="1"/>
  <c r="G167" i="1"/>
  <c r="G126" i="1"/>
  <c r="G229" i="1"/>
  <c r="G130" i="1"/>
  <c r="G318" i="1"/>
  <c r="G146" i="1"/>
  <c r="G344" i="1"/>
  <c r="G428" i="1"/>
  <c r="G238" i="1"/>
  <c r="G226" i="1"/>
  <c r="G351" i="1"/>
  <c r="G111" i="1"/>
</calcChain>
</file>

<file path=xl/sharedStrings.xml><?xml version="1.0" encoding="utf-8"?>
<sst xmlns="http://schemas.openxmlformats.org/spreadsheetml/2006/main" count="718" uniqueCount="413">
  <si>
    <t>Прайс-лист</t>
  </si>
  <si>
    <t>Кол-во</t>
  </si>
  <si>
    <t>Ваш</t>
  </si>
  <si>
    <t>Наименование, краткая</t>
  </si>
  <si>
    <t>Размер,</t>
  </si>
  <si>
    <t>изд./уп.,</t>
  </si>
  <si>
    <t>заказ,</t>
  </si>
  <si>
    <t>характеристика и арт. изделия</t>
  </si>
  <si>
    <t>см</t>
  </si>
  <si>
    <t>шт.</t>
  </si>
  <si>
    <t xml:space="preserve"> - ПОСТЕЛЬНОЕ БЕЛЬЕ -</t>
  </si>
  <si>
    <t>Коллекция "ГАРМОНИКА"</t>
  </si>
  <si>
    <r>
      <t xml:space="preserve">Ткань: </t>
    </r>
    <r>
      <rPr>
        <sz val="9"/>
        <rFont val="DaxlineCyrLF-Light"/>
        <charset val="204"/>
      </rPr>
      <t>сатин-комфорт (100% хлопок), пододеяльник с молнией</t>
    </r>
  </si>
  <si>
    <r>
      <t>Упаковка:</t>
    </r>
    <r>
      <rPr>
        <sz val="9"/>
        <rFont val="DaxlineCyrLF-Light"/>
        <charset val="204"/>
      </rPr>
      <t xml:space="preserve"> пакет ПВХ, фирменный п/э пакет</t>
    </r>
  </si>
  <si>
    <t>Пододеяльник 145х215, простыня 150х215,                  нав. 70х70 - 2 шт.</t>
  </si>
  <si>
    <t>1,5-спальный</t>
  </si>
  <si>
    <t>арт. КГ1</t>
  </si>
  <si>
    <t>Пододеяльник 175х215, простыня 220х240, нав. 70х70 - 2 шт. и 50х70 - 2 шт.</t>
  </si>
  <si>
    <t>2-спальный МАКС</t>
  </si>
  <si>
    <t>арт. КГМ</t>
  </si>
  <si>
    <t>Пододеяльник 175х215, простыня на рез 160х200х20, нав. 70х70 - 2 шт. и 50х70 - 2 шт.</t>
  </si>
  <si>
    <t>2-сп МАКС с пр/рез 160</t>
  </si>
  <si>
    <t>арт. КГМР</t>
  </si>
  <si>
    <t>Пододеяльник 200х220, простыня 220х240, нав. 70х70 - 2 шт. и 50х70 - 2 шт.</t>
  </si>
  <si>
    <t>ЕВРО</t>
  </si>
  <si>
    <t>арт. КГЕ</t>
  </si>
  <si>
    <t>Пододеяльник 200х220, простыня на рез 160х200х20, нав. 70х70 - 2 шт. и 50х70 - 2 шт.</t>
  </si>
  <si>
    <t>ЕВРО с пр/рез 160</t>
  </si>
  <si>
    <t>арт. КГЕР16</t>
  </si>
  <si>
    <t>Пододеяльник 200х220, простыня на рез 180х200х20, нав. 70х70 - 2 шт. и 50х70 - 2 шт.</t>
  </si>
  <si>
    <t>ЕВРО с пр/рез 180</t>
  </si>
  <si>
    <t>арт. КГЕР18</t>
  </si>
  <si>
    <t>Пододеяльник 145х215 - 2 шт., простыня 220х240, нав. 70х70 - 2 шт. и 50х70 - 2 шт.</t>
  </si>
  <si>
    <t>СЕМЕЙНЫЙ</t>
  </si>
  <si>
    <t>арт. КГД</t>
  </si>
  <si>
    <t>Коллекция "ЭСТЕТИКА"</t>
  </si>
  <si>
    <t>книжка</t>
  </si>
  <si>
    <r>
      <t xml:space="preserve">Ткань: </t>
    </r>
    <r>
      <rPr>
        <sz val="9"/>
        <rFont val="DaxlineCyrLF-Light"/>
        <charset val="204"/>
      </rPr>
      <t>сатин-жаккард (80% хлопок/ 20% вискоза), пододеяльник с молнией</t>
    </r>
  </si>
  <si>
    <r>
      <t>Упаковка:</t>
    </r>
    <r>
      <rPr>
        <sz val="9"/>
        <rFont val="DaxlineCyrLF-Light"/>
        <charset val="204"/>
      </rPr>
      <t xml:space="preserve"> пакет "книжка", подарочная фирменная сумка</t>
    </r>
  </si>
  <si>
    <t>Пододеяльник 145х215, простыня 150х215, нав. 70х70 (+5) - 2 шт.</t>
  </si>
  <si>
    <t>арт. КЭ1</t>
  </si>
  <si>
    <t>Пододеяльник 175х215, простыня 220х240, нав. 70х70 (+5) - 2 шт. и 50х70 (+5) -2шт.</t>
  </si>
  <si>
    <t>арт. КЭМ</t>
  </si>
  <si>
    <t>Пододеяльник 200х220, простыня 220х240, нав. 70х70 (+5) - 2 шт. и 50х70 (+5) -2шт.</t>
  </si>
  <si>
    <t>арт. КЭЕ</t>
  </si>
  <si>
    <t>Пододеяльник 145х215 -2 шт., простыня 220х240, нав. 70х70 (+5) - 2 шт. и 50х70 (+5) -2шт.</t>
  </si>
  <si>
    <t>арт. КЭД</t>
  </si>
  <si>
    <t>чемодан</t>
  </si>
  <si>
    <r>
      <t>Упаковка:</t>
    </r>
    <r>
      <rPr>
        <sz val="9"/>
        <rFont val="DaxlineCyrLF-Light"/>
        <charset val="204"/>
      </rPr>
      <t xml:space="preserve"> подарочный чемодан</t>
    </r>
  </si>
  <si>
    <t>220х240</t>
  </si>
  <si>
    <t>200х220</t>
  </si>
  <si>
    <t>Коллекция "Аквастоп"</t>
  </si>
  <si>
    <t>ПВБ08</t>
  </si>
  <si>
    <t>80х200х30</t>
  </si>
  <si>
    <t>ПВБ09</t>
  </si>
  <si>
    <t>90х200х30</t>
  </si>
  <si>
    <t>водонепроницаемая</t>
  </si>
  <si>
    <t>ПВБ14</t>
  </si>
  <si>
    <t>140х200х30</t>
  </si>
  <si>
    <t>натяжная с бортом</t>
  </si>
  <si>
    <t>ПВБ16</t>
  </si>
  <si>
    <t>160х200х30</t>
  </si>
  <si>
    <t>АКВАСТОП - БАМБУК</t>
  </si>
  <si>
    <t>ПВБ18</t>
  </si>
  <si>
    <t>180х200х30</t>
  </si>
  <si>
    <t>(ткань: 70% бамбук, 30% п/э)</t>
  </si>
  <si>
    <t>ПВБ20</t>
  </si>
  <si>
    <t>200х200х30</t>
  </si>
  <si>
    <t>ПВХ08</t>
  </si>
  <si>
    <t>ПВХ09</t>
  </si>
  <si>
    <t>ПВХ14</t>
  </si>
  <si>
    <t>ПВХ16</t>
  </si>
  <si>
    <t>АКВАСТОП - ХЛОПОК</t>
  </si>
  <si>
    <t>ПВХ18</t>
  </si>
  <si>
    <t>(ткань: 80% хлопок, 20% п/э)</t>
  </si>
  <si>
    <t>ПВХ20</t>
  </si>
  <si>
    <t>Наволочка</t>
  </si>
  <si>
    <t>НВБ46</t>
  </si>
  <si>
    <t>40х60</t>
  </si>
  <si>
    <t>НВБ57</t>
  </si>
  <si>
    <t>50х70</t>
  </si>
  <si>
    <t>НВБ77</t>
  </si>
  <si>
    <t>70х70</t>
  </si>
  <si>
    <t>НВХ46</t>
  </si>
  <si>
    <t>НВХ57</t>
  </si>
  <si>
    <t>НВХ77</t>
  </si>
  <si>
    <t xml:space="preserve"> - ОДЕЯЛА, ПОДУШКИ, НАМАТРАСНИКИ -</t>
  </si>
  <si>
    <t>Шерсть</t>
  </si>
  <si>
    <t>"ОВЕЧКА"</t>
  </si>
  <si>
    <r>
      <t>Одеяло ■ наполнитель:</t>
    </r>
    <r>
      <rPr>
        <sz val="8"/>
        <rFont val="DaxlineCyrLF-Light"/>
        <charset val="204"/>
      </rPr>
      <t xml:space="preserve"> овечья шерсть; </t>
    </r>
    <r>
      <rPr>
        <b/>
        <sz val="8"/>
        <rFont val="DaxlineCyrLF-Light"/>
        <charset val="204"/>
      </rPr>
      <t>ткань:</t>
    </r>
    <r>
      <rPr>
        <sz val="8"/>
        <rFont val="DaxlineCyrLF-Light"/>
        <charset val="204"/>
      </rPr>
      <t xml:space="preserve"> полиэстер</t>
    </r>
  </si>
  <si>
    <t>Одеяло всесезонное</t>
  </si>
  <si>
    <t>ООД1</t>
  </si>
  <si>
    <t>140Х205</t>
  </si>
  <si>
    <r>
      <t>(плотность 300 г/м</t>
    </r>
    <r>
      <rPr>
        <vertAlign val="superscript"/>
        <sz val="9"/>
        <rFont val="DaxlineCyrLF-Light"/>
        <charset val="204"/>
      </rPr>
      <t>2</t>
    </r>
    <r>
      <rPr>
        <sz val="9"/>
        <rFont val="DaxlineCyrLF-Light"/>
        <charset val="204"/>
      </rPr>
      <t>)</t>
    </r>
  </si>
  <si>
    <t>ООД2</t>
  </si>
  <si>
    <t>172Х205</t>
  </si>
  <si>
    <t>ООДЕ</t>
  </si>
  <si>
    <t>200Х220</t>
  </si>
  <si>
    <t>Одеяло легкое</t>
  </si>
  <si>
    <t>ОООД1</t>
  </si>
  <si>
    <t>140х205</t>
  </si>
  <si>
    <r>
      <t>(плотность 200 г/м</t>
    </r>
    <r>
      <rPr>
        <vertAlign val="superscript"/>
        <sz val="9"/>
        <rFont val="DaxlineCyrLF-Light"/>
        <charset val="204"/>
      </rPr>
      <t>2</t>
    </r>
    <r>
      <rPr>
        <sz val="9"/>
        <rFont val="DaxlineCyrLF-Light"/>
        <charset val="204"/>
      </rPr>
      <t>)</t>
    </r>
  </si>
  <si>
    <t>ОООД2</t>
  </si>
  <si>
    <t>172х205</t>
  </si>
  <si>
    <t>ОООДЕ</t>
  </si>
  <si>
    <t>"ОВЕЧЬЯ ШЕРСТЬ"</t>
  </si>
  <si>
    <r>
      <t xml:space="preserve">Ткань ■ </t>
    </r>
    <r>
      <rPr>
        <sz val="8"/>
        <rFont val="DaxlineCyrLF-Light"/>
        <charset val="204"/>
      </rPr>
      <t>микрофибра</t>
    </r>
  </si>
  <si>
    <r>
      <t>Подушка</t>
    </r>
    <r>
      <rPr>
        <sz val="8"/>
        <rFont val="DaxlineCyrLF-Light"/>
        <charset val="204"/>
      </rPr>
      <t xml:space="preserve"> ■ </t>
    </r>
    <r>
      <rPr>
        <b/>
        <sz val="8"/>
        <rFont val="DaxlineCyrLF-Light"/>
        <charset val="204"/>
      </rPr>
      <t>наполнитель чехла:</t>
    </r>
    <r>
      <rPr>
        <sz val="8"/>
        <rFont val="DaxlineCyrLF-Light"/>
        <charset val="204"/>
      </rPr>
      <t xml:space="preserve"> овечья шерсть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полое силиконизированное волокно Fiber</t>
    </r>
  </si>
  <si>
    <r>
      <t>Одеяло ■ наполнитель:</t>
    </r>
    <r>
      <rPr>
        <sz val="8"/>
        <rFont val="DaxlineCyrLF-Light"/>
        <charset val="204"/>
      </rPr>
      <t xml:space="preserve"> овечья шерсть</t>
    </r>
  </si>
  <si>
    <t>Подушка в стеганом чехле</t>
  </si>
  <si>
    <t>ПШД57</t>
  </si>
  <si>
    <t>ПШД77</t>
  </si>
  <si>
    <t>68х68</t>
  </si>
  <si>
    <t>ОШД1</t>
  </si>
  <si>
    <t>ОШД2</t>
  </si>
  <si>
    <t>ОШДЕ</t>
  </si>
  <si>
    <t>ООШД1</t>
  </si>
  <si>
    <r>
      <t>(плотность 150 г/м</t>
    </r>
    <r>
      <rPr>
        <vertAlign val="superscript"/>
        <sz val="9"/>
        <rFont val="DaxlineCyrLF-Light"/>
        <charset val="204"/>
      </rPr>
      <t>2</t>
    </r>
    <r>
      <rPr>
        <sz val="9"/>
        <rFont val="DaxlineCyrLF-Light"/>
        <charset val="204"/>
      </rPr>
      <t>)</t>
    </r>
  </si>
  <si>
    <t>ООШД2</t>
  </si>
  <si>
    <t>ООШДЕ</t>
  </si>
  <si>
    <t>"ЗОЛОТОЕ РУНО"</t>
  </si>
  <si>
    <r>
      <t xml:space="preserve">Ткань ■ </t>
    </r>
    <r>
      <rPr>
        <sz val="8"/>
        <rFont val="DaxlineCyrLF-Light"/>
        <charset val="204"/>
      </rPr>
      <t>перкаль (100% хлопок)</t>
    </r>
  </si>
  <si>
    <r>
      <t>Подушка ■ наполнитель чехла:</t>
    </r>
    <r>
      <rPr>
        <sz val="8"/>
        <rFont val="DaxlineCyrLF-Light"/>
        <charset val="204"/>
      </rPr>
      <t xml:space="preserve"> шерсть мериноса ■ </t>
    </r>
    <r>
      <rPr>
        <b/>
        <sz val="8"/>
        <rFont val="DaxlineCyrLF-Light"/>
        <charset val="204"/>
      </rPr>
      <t>наполнитель</t>
    </r>
    <r>
      <rPr>
        <sz val="8"/>
        <rFont val="DaxlineCyrLF-Light"/>
        <charset val="204"/>
      </rPr>
      <t>: микроволокно DownFill (100% п/э)</t>
    </r>
  </si>
  <si>
    <r>
      <t>Одеяло ■ наполнитель:</t>
    </r>
    <r>
      <rPr>
        <sz val="8"/>
        <rFont val="DaxlineCyrLF-Light"/>
        <charset val="204"/>
      </rPr>
      <t xml:space="preserve"> шерсть мериноса</t>
    </r>
  </si>
  <si>
    <r>
      <t xml:space="preserve">Наматрасник ■ ткань ■ </t>
    </r>
    <r>
      <rPr>
        <sz val="8"/>
        <rFont val="DaxlineCyrLF-Light"/>
        <charset val="204"/>
      </rPr>
      <t xml:space="preserve">поликоттон (80% хлопок, 20% п/э) ■ </t>
    </r>
    <r>
      <rPr>
        <b/>
        <sz val="8"/>
        <rFont val="DaxlineCyrLF-Light"/>
        <charset val="204"/>
      </rPr>
      <t xml:space="preserve">наполнитель: </t>
    </r>
    <r>
      <rPr>
        <sz val="8"/>
        <rFont val="DaxlineCyrLF-Light"/>
        <charset val="204"/>
      </rPr>
      <t>шерсть мериноса</t>
    </r>
  </si>
  <si>
    <t>ПЗР57</t>
  </si>
  <si>
    <t>ПЗР77</t>
  </si>
  <si>
    <t>ОЗР1</t>
  </si>
  <si>
    <t>ОЗР2</t>
  </si>
  <si>
    <t>ОЗРЕ</t>
  </si>
  <si>
    <t>ООЗР1</t>
  </si>
  <si>
    <t>ООЗР2</t>
  </si>
  <si>
    <t>(ткань: поплин, 100% хлопок)</t>
  </si>
  <si>
    <t>ООЗРЕ</t>
  </si>
  <si>
    <t>Наматрасник</t>
  </si>
  <si>
    <t>НЗР09</t>
  </si>
  <si>
    <t>90х200</t>
  </si>
  <si>
    <t>НЗР14</t>
  </si>
  <si>
    <t>140х200</t>
  </si>
  <si>
    <t>НЗР16</t>
  </si>
  <si>
    <t>160х200</t>
  </si>
  <si>
    <t>НЗР18</t>
  </si>
  <si>
    <t>180х200</t>
  </si>
  <si>
    <t>НЗР20</t>
  </si>
  <si>
    <t>200х200</t>
  </si>
  <si>
    <t>"АРГО"</t>
  </si>
  <si>
    <t>ПАР57</t>
  </si>
  <si>
    <t>ПАР77</t>
  </si>
  <si>
    <t>ОАР1</t>
  </si>
  <si>
    <t>ОАР2</t>
  </si>
  <si>
    <t>ОАРЕ</t>
  </si>
  <si>
    <t>"МЕРИНОС"</t>
  </si>
  <si>
    <r>
      <t>Ткань ■ сатин-жаккард</t>
    </r>
    <r>
      <rPr>
        <sz val="8"/>
        <rFont val="DaxlineCyrLF-Light"/>
        <charset val="204"/>
      </rPr>
      <t xml:space="preserve"> (100% хлопок)</t>
    </r>
  </si>
  <si>
    <t>ПМ57</t>
  </si>
  <si>
    <t>ПМ77</t>
  </si>
  <si>
    <t>ОМ1</t>
  </si>
  <si>
    <t>ОМ2</t>
  </si>
  <si>
    <t>ОМЕ</t>
  </si>
  <si>
    <t>ОМЕМ</t>
  </si>
  <si>
    <t>"КАРАВАН"</t>
  </si>
  <si>
    <r>
      <t xml:space="preserve">Ткань ■ </t>
    </r>
    <r>
      <rPr>
        <sz val="8"/>
        <rFont val="DaxlineCyrLF-Light"/>
        <charset val="204"/>
      </rPr>
      <t>тик (100% хлопок)</t>
    </r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</si>
  <si>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верблюжья шерсть ■ </t>
    </r>
    <r>
      <rPr>
        <b/>
        <sz val="8"/>
        <rFont val="DaxlineCyrLF-Light"/>
        <charset val="204"/>
      </rPr>
      <t>наполнитель</t>
    </r>
    <r>
      <rPr>
        <sz val="8"/>
        <rFont val="DaxlineCyrLF-Light"/>
        <charset val="204"/>
      </rPr>
      <t>: микроволокно DownFill (100% п/э)</t>
    </r>
  </si>
  <si>
    <r>
      <t xml:space="preserve">Одеяло ■ наполнитель: </t>
    </r>
    <r>
      <rPr>
        <sz val="8"/>
        <rFont val="DaxlineCyrLF-Light"/>
        <charset val="204"/>
      </rPr>
      <t>верблюжья шерсть</t>
    </r>
  </si>
  <si>
    <t>ПВТ57</t>
  </si>
  <si>
    <t>50Х70</t>
  </si>
  <si>
    <t>ПВТ77</t>
  </si>
  <si>
    <t>68Х68</t>
  </si>
  <si>
    <t>ОВТ1</t>
  </si>
  <si>
    <t>ОВТ2</t>
  </si>
  <si>
    <t>ОВТЕ</t>
  </si>
  <si>
    <t>ООВТ1</t>
  </si>
  <si>
    <t>ООВТ2</t>
  </si>
  <si>
    <t>ООВТЕ</t>
  </si>
  <si>
    <t>"КАШЕМИР"</t>
  </si>
  <si>
    <r>
      <t xml:space="preserve">Ткань </t>
    </r>
    <r>
      <rPr>
        <b/>
        <sz val="6"/>
        <rFont val="Bookman Old Style"/>
        <family val="1"/>
        <charset val="204"/>
      </rPr>
      <t>■</t>
    </r>
    <r>
      <rPr>
        <b/>
        <sz val="8"/>
        <rFont val="DaxlineCyrLF-Light"/>
        <charset val="204"/>
      </rPr>
      <t xml:space="preserve"> </t>
    </r>
    <r>
      <rPr>
        <sz val="8"/>
        <rFont val="DaxlineCyrLF-Light"/>
        <charset val="204"/>
      </rPr>
      <t>сатин-жаккард (100% хлопок)</t>
    </r>
  </si>
  <si>
    <r>
      <t xml:space="preserve">Подушка </t>
    </r>
    <r>
      <rPr>
        <b/>
        <sz val="6"/>
        <rFont val="DaxlineCyrLF-Light"/>
        <charset val="204"/>
      </rPr>
      <t>■</t>
    </r>
    <r>
      <rPr>
        <b/>
        <sz val="8"/>
        <rFont val="DaxlineCyrLF-Light"/>
        <charset val="204"/>
      </rPr>
      <t xml:space="preserve"> наполнитель чехла:</t>
    </r>
    <r>
      <rPr>
        <sz val="8"/>
        <rFont val="DaxlineCyrLF-Light"/>
        <charset val="204"/>
      </rPr>
      <t xml:space="preserve"> кашемир (пух горной козы); </t>
    </r>
    <r>
      <rPr>
        <b/>
        <sz val="8"/>
        <rFont val="DaxlineCyrLF-Light"/>
        <charset val="204"/>
      </rPr>
      <t>наполнитель</t>
    </r>
    <r>
      <rPr>
        <sz val="8"/>
        <rFont val="DaxlineCyrLF-Light"/>
        <charset val="204"/>
      </rPr>
      <t>: микроволокно DownFill (100% п/э)</t>
    </r>
  </si>
  <si>
    <r>
      <t xml:space="preserve">Одеяло </t>
    </r>
    <r>
      <rPr>
        <b/>
        <sz val="6"/>
        <rFont val="DaxlineCyrLF-Light"/>
        <charset val="204"/>
      </rPr>
      <t>■</t>
    </r>
    <r>
      <rPr>
        <b/>
        <sz val="8"/>
        <rFont val="DaxlineCyrLF-Light"/>
        <charset val="204"/>
      </rPr>
      <t xml:space="preserve"> наполнитель:</t>
    </r>
    <r>
      <rPr>
        <sz val="8"/>
        <rFont val="DaxlineCyrLF-Light"/>
        <charset val="204"/>
      </rPr>
      <t xml:space="preserve"> кашемир (пух горной козы)</t>
    </r>
  </si>
  <si>
    <t>ПКШ57</t>
  </si>
  <si>
    <t>ПКШ77</t>
  </si>
  <si>
    <t>ОКШ1</t>
  </si>
  <si>
    <t>ОКШ2</t>
  </si>
  <si>
    <t>ОКШЕ</t>
  </si>
  <si>
    <t>ОКШЕМ</t>
  </si>
  <si>
    <t>Пуховые наполнители</t>
  </si>
  <si>
    <t>"РОККО"</t>
  </si>
  <si>
    <r>
      <t>Наполнитель подушек:</t>
    </r>
    <r>
      <rPr>
        <sz val="8"/>
        <rFont val="DaxlineCyrLF-Light"/>
        <charset val="204"/>
      </rPr>
      <t xml:space="preserve"> пухоперовой (30% пух/70% перо); </t>
    </r>
    <r>
      <rPr>
        <b/>
        <sz val="8"/>
        <rFont val="DaxlineCyrLF-Light"/>
        <charset val="204"/>
      </rPr>
      <t xml:space="preserve">ткань: </t>
    </r>
    <r>
      <rPr>
        <sz val="8"/>
        <rFont val="DaxlineCyrLF-Light"/>
        <charset val="204"/>
      </rPr>
      <t>тик (100% хлопок)</t>
    </r>
  </si>
  <si>
    <t>Подушка пухоперовая</t>
  </si>
  <si>
    <t>РПП57</t>
  </si>
  <si>
    <t>РПП77</t>
  </si>
  <si>
    <t>"АЛЬДА"</t>
  </si>
  <si>
    <r>
      <t xml:space="preserve">Наполнитель подушек: </t>
    </r>
    <r>
      <rPr>
        <sz val="8"/>
        <rFont val="DaxlineCyrLF-Light"/>
        <charset val="204"/>
      </rPr>
      <t>полупуховый 1-й категории (50% пух, 50% перо);</t>
    </r>
    <r>
      <rPr>
        <b/>
        <sz val="8"/>
        <rFont val="DaxlineCyrLF-Light"/>
        <charset val="204"/>
      </rPr>
      <t xml:space="preserve"> ткань: </t>
    </r>
    <r>
      <rPr>
        <sz val="8"/>
        <rFont val="DaxlineCyrLF-Light"/>
        <charset val="204"/>
      </rPr>
      <t>тик (100% хлопок)</t>
    </r>
  </si>
  <si>
    <t>АПП57</t>
  </si>
  <si>
    <t>АПП77</t>
  </si>
  <si>
    <t>"ЭДДА"</t>
  </si>
  <si>
    <r>
      <t>Наполнитель подушек:</t>
    </r>
    <r>
      <rPr>
        <sz val="8"/>
        <rFont val="DaxlineCyrLF-Light"/>
        <charset val="204"/>
      </rPr>
      <t xml:space="preserve"> пуховый 1-й категории; </t>
    </r>
    <r>
      <rPr>
        <b/>
        <sz val="8"/>
        <rFont val="DaxlineCyrLF-Light"/>
        <charset val="204"/>
      </rPr>
      <t xml:space="preserve">ткань: </t>
    </r>
    <r>
      <rPr>
        <sz val="8"/>
        <rFont val="DaxlineCyrLF-Light"/>
        <charset val="204"/>
      </rPr>
      <t>тик (100% хлопок)</t>
    </r>
  </si>
  <si>
    <t>Подушка пуховая</t>
  </si>
  <si>
    <t>ЭПП57</t>
  </si>
  <si>
    <t>ЭПП77</t>
  </si>
  <si>
    <t>"ФЕЛИЧЕ"</t>
  </si>
  <si>
    <r>
      <t>Наполнитель подушек и одеял:</t>
    </r>
    <r>
      <rPr>
        <sz val="8"/>
        <rFont val="DaxlineCyrLF-Light"/>
        <charset val="204"/>
      </rPr>
      <t xml:space="preserve"> 100% гусиный пух категории "Люкс"; </t>
    </r>
    <r>
      <rPr>
        <b/>
        <sz val="8"/>
        <rFont val="DaxlineCyrLF-Light"/>
        <charset val="204"/>
      </rPr>
      <t>ткань:</t>
    </r>
    <r>
      <rPr>
        <sz val="8"/>
        <rFont val="DaxlineCyrLF-Light"/>
        <charset val="204"/>
      </rPr>
      <t xml:space="preserve"> тик (100% хлопок)</t>
    </r>
  </si>
  <si>
    <t>ФПП57</t>
  </si>
  <si>
    <t>ФПП77</t>
  </si>
  <si>
    <t>Одеяло пуховое</t>
  </si>
  <si>
    <t>ФОП1</t>
  </si>
  <si>
    <t>кассетное</t>
  </si>
  <si>
    <t>ФОП2</t>
  </si>
  <si>
    <t>ФОПЕ</t>
  </si>
  <si>
    <t>ФОПЕМ</t>
  </si>
  <si>
    <t>Растительные волокна</t>
  </si>
  <si>
    <t>"МИР БАМБУКА"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</si>
  <si>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волокно на основе бамбука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полое силиконизированное волокно Fiber</t>
    </r>
  </si>
  <si>
    <r>
      <t xml:space="preserve">Одеяло ■ наполнитель: </t>
    </r>
    <r>
      <rPr>
        <sz val="8"/>
        <rFont val="DaxlineCyrLF-Light"/>
        <charset val="204"/>
      </rPr>
      <t>волокно на основе бамбука</t>
    </r>
  </si>
  <si>
    <t>ПБД57</t>
  </si>
  <si>
    <t>ПБД77</t>
  </si>
  <si>
    <t>ОБД1</t>
  </si>
  <si>
    <t>ОБД2</t>
  </si>
  <si>
    <t>ОБДЕ</t>
  </si>
  <si>
    <t>"БАМБУК - ПРЕМИУМ"</t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</si>
  <si>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бамбука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</si>
  <si>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бамбука</t>
    </r>
  </si>
  <si>
    <r>
      <t xml:space="preserve">Наматрасник </t>
    </r>
    <r>
      <rPr>
        <b/>
        <sz val="8"/>
        <rFont val="Bookman Old Style"/>
        <family val="1"/>
        <charset val="204"/>
      </rPr>
      <t>■</t>
    </r>
    <r>
      <rPr>
        <b/>
        <sz val="8"/>
        <rFont val="DaxlineCyrLF-Light"/>
        <charset val="204"/>
      </rPr>
      <t xml:space="preserve"> ткань: </t>
    </r>
    <r>
      <rPr>
        <sz val="8"/>
        <rFont val="DaxlineCyrLF-Light"/>
        <charset val="204"/>
      </rPr>
      <t>поликоттон (80% хлопок/ 20% п/э)</t>
    </r>
    <r>
      <rPr>
        <b/>
        <sz val="8"/>
        <rFont val="DaxlineCyrLF-Light"/>
        <charset val="204"/>
      </rPr>
      <t xml:space="preserve"> ■ наполнитель:</t>
    </r>
    <r>
      <rPr>
        <sz val="8"/>
        <rFont val="DaxlineCyrLF-Light"/>
        <charset val="204"/>
      </rPr>
      <t xml:space="preserve"> волокно на основе бамбука</t>
    </r>
  </si>
  <si>
    <t>ПБП57</t>
  </si>
  <si>
    <t>ПБП77</t>
  </si>
  <si>
    <t>ОБП1</t>
  </si>
  <si>
    <t>ОБП2</t>
  </si>
  <si>
    <t>ОБПЕ</t>
  </si>
  <si>
    <t>ООБ1</t>
  </si>
  <si>
    <t>ООБ2</t>
  </si>
  <si>
    <t>ООБЕ</t>
  </si>
  <si>
    <t>НБ09</t>
  </si>
  <si>
    <t>НБ14</t>
  </si>
  <si>
    <t>НБ16</t>
  </si>
  <si>
    <t>НБ18</t>
  </si>
  <si>
    <t>НБ20</t>
  </si>
  <si>
    <t>"БАМБУК - РОЯЛ"</t>
  </si>
  <si>
    <r>
      <t xml:space="preserve">Ткань ■ </t>
    </r>
    <r>
      <rPr>
        <sz val="8"/>
        <rFont val="DaxlineCyrLF-Light"/>
        <charset val="204"/>
      </rPr>
      <t>сатин-жаккард (100% хлопок)</t>
    </r>
  </si>
  <si>
    <t>ПБ57</t>
  </si>
  <si>
    <t>ПБ77</t>
  </si>
  <si>
    <t>ОБ1</t>
  </si>
  <si>
    <t>ОБ2</t>
  </si>
  <si>
    <t>ОБЕ</t>
  </si>
  <si>
    <t>ОБЕМ</t>
  </si>
  <si>
    <t>"КОТТОН"</t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</si>
  <si>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хлопка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</si>
  <si>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хлопка</t>
    </r>
  </si>
  <si>
    <r>
      <t xml:space="preserve">Наматрасник </t>
    </r>
    <r>
      <rPr>
        <b/>
        <sz val="8"/>
        <rFont val="Bookman Old Style"/>
        <family val="1"/>
        <charset val="204"/>
      </rPr>
      <t>■</t>
    </r>
    <r>
      <rPr>
        <b/>
        <sz val="8"/>
        <rFont val="DaxlineCyrLF-Light"/>
        <charset val="204"/>
      </rPr>
      <t xml:space="preserve"> наполнитель:</t>
    </r>
    <r>
      <rPr>
        <sz val="8"/>
        <rFont val="DaxlineCyrLF-Light"/>
        <charset val="204"/>
      </rPr>
      <t xml:space="preserve"> хлопковое волокно ■ </t>
    </r>
    <r>
      <rPr>
        <b/>
        <sz val="8"/>
        <rFont val="DaxlineCyrLF-Light"/>
        <charset val="204"/>
      </rPr>
      <t xml:space="preserve">ткань: </t>
    </r>
    <r>
      <rPr>
        <sz val="8"/>
        <rFont val="DaxlineCyrLF-Light"/>
        <charset val="204"/>
      </rPr>
      <t>поликоттон (80% хлопок/ 20% п/э)</t>
    </r>
  </si>
  <si>
    <t>ПК57</t>
  </si>
  <si>
    <t>ПК77</t>
  </si>
  <si>
    <t>ОК1</t>
  </si>
  <si>
    <t>ОК2</t>
  </si>
  <si>
    <t>ОКЕ</t>
  </si>
  <si>
    <t>ОКО1</t>
  </si>
  <si>
    <t>ОКО2</t>
  </si>
  <si>
    <t>ОКОЕ</t>
  </si>
  <si>
    <t>НК09</t>
  </si>
  <si>
    <t>НК14</t>
  </si>
  <si>
    <t>НК16</t>
  </si>
  <si>
    <t>НК18</t>
  </si>
  <si>
    <t>НК20</t>
  </si>
  <si>
    <t>"ЭВКАЛИПТ"</t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</si>
  <si>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эвкалипта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</si>
  <si>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эвкалипта</t>
    </r>
  </si>
  <si>
    <t>ПЭК57</t>
  </si>
  <si>
    <t>ПЭК77</t>
  </si>
  <si>
    <t>ОЭК1</t>
  </si>
  <si>
    <t>ОЭК2</t>
  </si>
  <si>
    <t>ОЭКЕ</t>
  </si>
  <si>
    <t>"НЕЖНЫЙ ЛЕН"</t>
  </si>
  <si>
    <r>
      <t xml:space="preserve">Ткань ■ </t>
    </r>
    <r>
      <rPr>
        <sz val="8"/>
        <rFont val="DaxlineCyrLF-Light"/>
        <charset val="204"/>
      </rPr>
      <t>сатин (100% хлопок)</t>
    </r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</si>
  <si>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волокно на основе льна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</si>
  <si>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 xml:space="preserve">Одеяло </t>
    </r>
    <r>
      <rPr>
        <b/>
        <sz val="8"/>
        <rFont val="Bookman Old Style"/>
        <family val="1"/>
        <charset val="204"/>
      </rPr>
      <t>■</t>
    </r>
    <r>
      <rPr>
        <sz val="8"/>
        <rFont val="DaxlineCyrLF-Light"/>
        <charset val="204"/>
      </rPr>
      <t xml:space="preserve">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волокно на основе льна</t>
    </r>
  </si>
  <si>
    <t>ПЛ57</t>
  </si>
  <si>
    <t>ПЛ77</t>
  </si>
  <si>
    <t>ОЛ1</t>
  </si>
  <si>
    <t>ОЛ2</t>
  </si>
  <si>
    <t>ОЛЕ</t>
  </si>
  <si>
    <t>Искусственные волокна</t>
  </si>
  <si>
    <t>Подушки внутренние</t>
  </si>
  <si>
    <r>
      <t xml:space="preserve">Ткань ■ </t>
    </r>
    <r>
      <rPr>
        <sz val="8"/>
        <rFont val="DaxlineCyrLF-Light"/>
        <charset val="204"/>
      </rPr>
      <t>100% полипропилен</t>
    </r>
    <r>
      <rPr>
        <b/>
        <sz val="8"/>
        <rFont val="DaxlineCyrLF-Light"/>
        <charset val="204"/>
      </rPr>
      <t xml:space="preserve"> (</t>
    </r>
    <r>
      <rPr>
        <sz val="8"/>
        <rFont val="DaxlineCyrLF-Light"/>
        <charset val="204"/>
      </rPr>
      <t>спанбонд)</t>
    </r>
  </si>
  <si>
    <r>
      <t xml:space="preserve">Наполнитель: ■ </t>
    </r>
    <r>
      <rPr>
        <sz val="8"/>
        <rFont val="DaxlineCyrLF-Light"/>
        <charset val="204"/>
      </rPr>
      <t>полое силиконизированное волокно Fiber</t>
    </r>
  </si>
  <si>
    <t>Подушка</t>
  </si>
  <si>
    <t>ПФС45</t>
  </si>
  <si>
    <t>45х45</t>
  </si>
  <si>
    <t>ПФС46</t>
  </si>
  <si>
    <t>ПФС55</t>
  </si>
  <si>
    <t>50х50</t>
  </si>
  <si>
    <t>"ФАЙБЕР"</t>
  </si>
  <si>
    <r>
      <t xml:space="preserve">Ткань ■ </t>
    </r>
    <r>
      <rPr>
        <sz val="8"/>
        <rFont val="DaxlineCyrLF-Light"/>
        <charset val="204"/>
      </rPr>
      <t>полиэстер</t>
    </r>
  </si>
  <si>
    <r>
      <t xml:space="preserve">Наполнитель ■ </t>
    </r>
    <r>
      <rPr>
        <sz val="8"/>
        <rFont val="DaxlineCyrLF-Light"/>
        <charset val="204"/>
      </rPr>
      <t>полое силиконизированное волокно Fiber</t>
    </r>
  </si>
  <si>
    <t>ПФД44</t>
  </si>
  <si>
    <t>40х40</t>
  </si>
  <si>
    <t>ПФД55</t>
  </si>
  <si>
    <t>ПФД46</t>
  </si>
  <si>
    <t>ПФД57</t>
  </si>
  <si>
    <t>ПФД77</t>
  </si>
  <si>
    <t>ОФД1</t>
  </si>
  <si>
    <t>ОФД2</t>
  </si>
  <si>
    <t>ОФДЕ</t>
  </si>
  <si>
    <t>ООФД1</t>
  </si>
  <si>
    <t>ООФД2</t>
  </si>
  <si>
    <t>ООФДЕ</t>
  </si>
  <si>
    <t>"КОМФОРТ"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</si>
  <si>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полое силиконизированное волокно Fiber ■ </t>
    </r>
    <r>
      <rPr>
        <b/>
        <sz val="8"/>
        <rFont val="DaxlineCyrLF-Light"/>
        <charset val="204"/>
      </rPr>
      <t xml:space="preserve">наполнитель: </t>
    </r>
    <r>
      <rPr>
        <sz val="8"/>
        <rFont val="DaxlineCyrLF-Light"/>
        <charset val="204"/>
      </rPr>
      <t>полое силиконизированное волокно Fiber</t>
    </r>
  </si>
  <si>
    <r>
      <t xml:space="preserve">Одеяло ■ наполнитель: </t>
    </r>
    <r>
      <rPr>
        <sz val="8"/>
        <rFont val="DaxlineCyrLF-Light"/>
        <charset val="204"/>
      </rPr>
      <t xml:space="preserve">полое силиконизированное волокно Fiber </t>
    </r>
  </si>
  <si>
    <t>ПКД57</t>
  </si>
  <si>
    <t>ПКД77</t>
  </si>
  <si>
    <t>ОКД1</t>
  </si>
  <si>
    <t>ОКД2</t>
  </si>
  <si>
    <t>ОКДЕ</t>
  </si>
  <si>
    <t>ООКД1</t>
  </si>
  <si>
    <t>ООКД2</t>
  </si>
  <si>
    <t>ООКДЕ</t>
  </si>
  <si>
    <t>"НАНО-ПУХ"</t>
  </si>
  <si>
    <r>
      <t xml:space="preserve">Наполнитель: </t>
    </r>
    <r>
      <rPr>
        <sz val="8"/>
        <rFont val="DaxlineCyrLF-Light"/>
        <charset val="204"/>
      </rPr>
      <t>заменитель лебяжьего пуха - микроволокно DownFill (100% п/э)</t>
    </r>
  </si>
  <si>
    <t>ПЛСД57</t>
  </si>
  <si>
    <t>ПЛСД77</t>
  </si>
  <si>
    <t>ОЛСД1</t>
  </si>
  <si>
    <t>ОЛСД2</t>
  </si>
  <si>
    <t>ОЛСДЕ</t>
  </si>
  <si>
    <t>"АНТИСТРЕСС"</t>
  </si>
  <si>
    <t>"ТриДэ"</t>
  </si>
  <si>
    <t>ПТД57</t>
  </si>
  <si>
    <t>ПТД77</t>
  </si>
  <si>
    <t>ОТД1</t>
  </si>
  <si>
    <t>ОТД2</t>
  </si>
  <si>
    <t>ОТДЕ</t>
  </si>
  <si>
    <t>Коллекция "ЛЕБЯЖИЙ ПУХ"</t>
  </si>
  <si>
    <r>
      <t xml:space="preserve">Подушка ■ наполнитель: </t>
    </r>
    <r>
      <rPr>
        <sz val="8"/>
        <rFont val="DaxlineCyrLF-Light"/>
        <charset val="204"/>
      </rPr>
      <t>заменитель лебяжьего пуха - микроволокно DownFill (100% п/э)</t>
    </r>
  </si>
  <si>
    <r>
      <t xml:space="preserve">Одеяло ■ наполнитель: </t>
    </r>
    <r>
      <rPr>
        <sz val="8"/>
        <rFont val="DaxlineCyrLF-Light"/>
        <charset val="204"/>
      </rPr>
      <t>заменитель лебяжьего пуха - микроволокно DownFill (100% п/э)</t>
    </r>
  </si>
  <si>
    <t>ПЛС57</t>
  </si>
  <si>
    <t>ПЛС77</t>
  </si>
  <si>
    <t>ОЛС1</t>
  </si>
  <si>
    <t>ОЛС2</t>
  </si>
  <si>
    <t>ОЛСЕ</t>
  </si>
  <si>
    <t>Коллекция "ВАЛЕНСИЯ"</t>
  </si>
  <si>
    <r>
      <t xml:space="preserve">Ткань ■ </t>
    </r>
    <r>
      <rPr>
        <sz val="8"/>
        <rFont val="DaxlineCyrLF-Light"/>
        <charset val="204"/>
      </rPr>
      <t>поликоттон (80% хлопок, 20% п/э)</t>
    </r>
  </si>
  <si>
    <r>
      <t xml:space="preserve">Подушка </t>
    </r>
    <r>
      <rPr>
        <b/>
        <sz val="8"/>
        <rFont val="Bookman Old Style"/>
        <family val="1"/>
        <charset val="204"/>
      </rPr>
      <t xml:space="preserve">■ </t>
    </r>
    <r>
      <rPr>
        <b/>
        <sz val="8"/>
        <rFont val="DaxlineCyrLF-Light"/>
        <charset val="204"/>
      </rPr>
      <t xml:space="preserve">наполнитель чехла: </t>
    </r>
    <r>
      <rPr>
        <sz val="8"/>
        <rFont val="DaxlineCyrLF-Light"/>
        <charset val="204"/>
      </rPr>
      <t xml:space="preserve">полое силиконизированное волокно Fiber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полое силиконизированное волокно Fiber</t>
    </r>
  </si>
  <si>
    <r>
      <t xml:space="preserve">Одеяло ■ наматрасник ■ наполнитель: </t>
    </r>
    <r>
      <rPr>
        <sz val="8"/>
        <rFont val="DaxlineCyrLF-Light"/>
        <charset val="204"/>
      </rPr>
      <t>полое силиконизированное волокно Fiber</t>
    </r>
  </si>
  <si>
    <t>ПВ57</t>
  </si>
  <si>
    <t>ПВ77</t>
  </si>
  <si>
    <t>ОВ1</t>
  </si>
  <si>
    <t>ОВ2</t>
  </si>
  <si>
    <t>ОВЕ</t>
  </si>
  <si>
    <t>ООВ1</t>
  </si>
  <si>
    <t>ООВ2</t>
  </si>
  <si>
    <t>ООВЕ</t>
  </si>
  <si>
    <t>НВ09</t>
  </si>
  <si>
    <t>НВ14</t>
  </si>
  <si>
    <t>НВ16</t>
  </si>
  <si>
    <t>НВ18</t>
  </si>
  <si>
    <t>НВ20</t>
  </si>
  <si>
    <t>Коллекция "Здоровье"</t>
  </si>
  <si>
    <t>"ГРЕЧИХА"</t>
  </si>
  <si>
    <r>
      <t>Наполнитель подушек:</t>
    </r>
    <r>
      <rPr>
        <sz val="9"/>
        <rFont val="DaxlineCyrLF-Light"/>
        <charset val="204"/>
      </rPr>
      <t xml:space="preserve"> лузга гречихи; </t>
    </r>
    <r>
      <rPr>
        <b/>
        <sz val="9"/>
        <rFont val="DaxlineCyrLF-Light"/>
        <charset val="204"/>
      </rPr>
      <t>ткань</t>
    </r>
    <r>
      <rPr>
        <sz val="9"/>
        <rFont val="DaxlineCyrLF-Light"/>
        <charset val="204"/>
      </rPr>
      <t xml:space="preserve"> </t>
    </r>
    <r>
      <rPr>
        <b/>
        <sz val="9"/>
        <rFont val="DaxlineCyrLF-Light"/>
        <charset val="204"/>
      </rPr>
      <t>чехла:</t>
    </r>
    <r>
      <rPr>
        <sz val="9"/>
        <rFont val="DaxlineCyrLF-Light"/>
        <charset val="204"/>
      </rPr>
      <t xml:space="preserve"> тик (100% хлопок)</t>
    </r>
  </si>
  <si>
    <t>ПГ46</t>
  </si>
  <si>
    <t>40х60 молния</t>
  </si>
  <si>
    <t>ПГ55</t>
  </si>
  <si>
    <t>50х50 молния</t>
  </si>
  <si>
    <t>ПГ57</t>
  </si>
  <si>
    <t>50х70 с чехлом</t>
  </si>
  <si>
    <t xml:space="preserve"> - ПОДУШКИ ДЕКОРАТИВНЫЕ -</t>
  </si>
  <si>
    <r>
      <t xml:space="preserve">Наполнитель подушек: </t>
    </r>
    <r>
      <rPr>
        <sz val="9"/>
        <rFont val="DaxlineCyrLF-Light"/>
        <charset val="204"/>
      </rPr>
      <t xml:space="preserve">полое силиконизированное волокно Fiber; </t>
    </r>
    <r>
      <rPr>
        <b/>
        <sz val="9"/>
        <rFont val="DaxlineCyrLF-Light"/>
        <charset val="204"/>
      </rPr>
      <t xml:space="preserve">ткань чехла: </t>
    </r>
    <r>
      <rPr>
        <sz val="9"/>
        <rFont val="DaxlineCyrLF-Light"/>
        <charset val="204"/>
      </rPr>
      <t>поликоттон</t>
    </r>
  </si>
  <si>
    <t>"Косточка"</t>
  </si>
  <si>
    <t>ПК</t>
  </si>
  <si>
    <t>"Бочонок"</t>
  </si>
  <si>
    <t>ПБ</t>
  </si>
  <si>
    <t>KIDS COLLECTION - ДЛЯ ДЕТЕЙ</t>
  </si>
  <si>
    <t>Простыня на резинке</t>
  </si>
  <si>
    <r>
      <t>Натяжная с бортом</t>
    </r>
    <r>
      <rPr>
        <sz val="9"/>
        <rFont val="DaxlineCyrLF-Light"/>
        <charset val="204"/>
      </rPr>
      <t xml:space="preserve"> (состав: трикотажное полотно, 100% хлопок)</t>
    </r>
  </si>
  <si>
    <t>ТРИКОТАЖНАЯ</t>
  </si>
  <si>
    <t>ПРТ06</t>
  </si>
  <si>
    <t>60х120х20</t>
  </si>
  <si>
    <r>
      <t xml:space="preserve">Водонепроницаемая </t>
    </r>
    <r>
      <rPr>
        <sz val="9"/>
        <rFont val="DaxlineCyrLF-Light"/>
        <charset val="204"/>
      </rPr>
      <t>натяжная с бортом (ткань: 70% бамбук, 30% п/э)</t>
    </r>
  </si>
  <si>
    <t>БАМБУК</t>
  </si>
  <si>
    <t>ПВБ06</t>
  </si>
  <si>
    <t>Бамбук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</si>
  <si>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волокно на основе бамбука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</si>
  <si>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>Одеяло ■ наполнитель:</t>
    </r>
    <r>
      <rPr>
        <sz val="8"/>
        <rFont val="DaxlineCyrLF-Light"/>
        <charset val="204"/>
      </rPr>
      <t xml:space="preserve"> волокно на основе бамбука</t>
    </r>
  </si>
  <si>
    <t>ПБ46</t>
  </si>
  <si>
    <t>Одеяло</t>
  </si>
  <si>
    <t>ОБД</t>
  </si>
  <si>
    <t>110х140</t>
  </si>
  <si>
    <t>Хлопок</t>
  </si>
  <si>
    <r>
      <t xml:space="preserve">Подушка ■ наполнитель чехла: </t>
    </r>
    <r>
      <rPr>
        <sz val="8"/>
        <rFont val="DaxlineCyrLF-Light"/>
        <charset val="204"/>
      </rPr>
      <t xml:space="preserve">волокно на основе хлопка ■ </t>
    </r>
    <r>
      <rPr>
        <b/>
        <sz val="8"/>
        <rFont val="DaxlineCyrLF-Light"/>
        <charset val="204"/>
      </rPr>
      <t>наполнитель:</t>
    </r>
    <r>
      <rPr>
        <sz val="8"/>
        <rFont val="DaxlineCyrLF-Light"/>
        <charset val="204"/>
      </rPr>
      <t xml:space="preserve"> микроволокно DownFill (100% п/э)</t>
    </r>
  </si>
  <si>
    <r>
      <t>Одеяло ■ наполнитель:</t>
    </r>
    <r>
      <rPr>
        <sz val="8"/>
        <rFont val="DaxlineCyrLF-Light"/>
        <charset val="204"/>
      </rPr>
      <t xml:space="preserve"> волокно на основе хлопка</t>
    </r>
  </si>
  <si>
    <t>ПК46</t>
  </si>
  <si>
    <t>ОКД</t>
  </si>
  <si>
    <t>Лебяжий пух</t>
  </si>
  <si>
    <t>ПЛС46</t>
  </si>
  <si>
    <t>ОЛД</t>
  </si>
  <si>
    <t>ТМ "ЭКОТЕКС"</t>
  </si>
  <si>
    <t xml:space="preserve">А1 8 (029) 359-49-15 </t>
  </si>
  <si>
    <t>e-mail: ideamarket@mail.ru</t>
  </si>
  <si>
    <t>ведущий специалист отдела продаж Наталия</t>
  </si>
  <si>
    <t>Цена ОПТ</t>
  </si>
  <si>
    <t>бел. руб.</t>
  </si>
  <si>
    <t>без  НДС</t>
  </si>
  <si>
    <t>с НДС 20%</t>
  </si>
  <si>
    <t>Наматрасники и наволочки водонепроницаемые</t>
  </si>
  <si>
    <t>ПАН57</t>
  </si>
  <si>
    <t>ПАН77</t>
  </si>
  <si>
    <t>ОАН1</t>
  </si>
  <si>
    <t>ОАН2</t>
  </si>
  <si>
    <t>ОАНЕ</t>
  </si>
  <si>
    <t>"АРКАДИЯ"</t>
  </si>
  <si>
    <t>НОВИНКА!</t>
  </si>
  <si>
    <t>ПА57</t>
  </si>
  <si>
    <t>ПА77</t>
  </si>
  <si>
    <t>ОА1</t>
  </si>
  <si>
    <t>ОА2</t>
  </si>
  <si>
    <t>ОАЕ</t>
  </si>
  <si>
    <t>ИТОГО</t>
  </si>
  <si>
    <t>"02" июля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</si>
</sst>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1"/>
      <color theme="1"/>
      <name val="Calibri"/>
      <family val="2"/>
      <charset val="204"/>
      <scheme val="minor"/>
    </font>
    <font>
      <sz val="9"/>
      <name val="DaxlineCyrLF-Light"/>
      <charset val="204"/>
    </font>
    <font>
      <sz val="10"/>
      <name val="DaxlineCyrLF-Light"/>
      <charset val="204"/>
    </font>
    <font>
      <b/>
      <sz val="14"/>
      <name val="DaxlineCyrLF-Light"/>
      <charset val="204"/>
    </font>
    <font>
      <b/>
      <sz val="10"/>
      <name val="DaxlineCyrLF-Light"/>
      <charset val="204"/>
    </font>
    <font>
      <b/>
      <sz val="9"/>
      <name val="DaxlineCyrLF-Light"/>
      <charset val="204"/>
    </font>
    <font>
      <b/>
      <sz val="8"/>
      <name val="DaxlineCyrLF-Light"/>
      <charset val="204"/>
    </font>
    <font>
      <b/>
      <sz val="14"/>
      <name val="DaxlineCyrLF-Regular"/>
      <charset val="204"/>
    </font>
    <font>
      <b/>
      <sz val="14"/>
      <color indexed="9"/>
      <name val="DaxlineCyrLF-Regular"/>
      <charset val="204"/>
    </font>
    <font>
      <b/>
      <sz val="10"/>
      <color indexed="20"/>
      <name val="DaxlineCyrLF-Light"/>
      <charset val="204"/>
    </font>
    <font>
      <sz val="8"/>
      <name val="DaxlineCyrLF-Light"/>
      <charset val="204"/>
    </font>
    <font>
      <b/>
      <sz val="13"/>
      <name val="DaxlineCyrLF-Regular"/>
      <charset val="204"/>
    </font>
    <font>
      <b/>
      <sz val="13"/>
      <color indexed="20"/>
      <name val="DaxlineCyrLF-Regular"/>
      <charset val="204"/>
    </font>
    <font>
      <b/>
      <sz val="10"/>
      <color indexed="10"/>
      <name val="DaxlineCyrLF-Light"/>
      <charset val="204"/>
    </font>
    <font>
      <b/>
      <sz val="12"/>
      <name val="DaxlineCyrLF-Light"/>
      <charset val="204"/>
    </font>
    <font>
      <sz val="10"/>
      <name val="Bookman Old Style"/>
      <family val="1"/>
      <charset val="204"/>
    </font>
    <font>
      <b/>
      <sz val="12"/>
      <name val="DaxlineCyrLF-Regular"/>
      <charset val="204"/>
    </font>
    <font>
      <b/>
      <sz val="14"/>
      <name val="DaxlineCyrLF-Bold"/>
      <charset val="204"/>
    </font>
    <font>
      <b/>
      <sz val="16"/>
      <name val="DaxlineCyrLF-Light"/>
      <charset val="204"/>
    </font>
    <font>
      <vertAlign val="superscript"/>
      <sz val="9"/>
      <name val="DaxlineCyrLF-Light"/>
      <charset val="204"/>
    </font>
    <font>
      <b/>
      <sz val="12"/>
      <color indexed="9"/>
      <name val="DaxlineCyrLF-Light"/>
      <charset val="204"/>
    </font>
    <font>
      <b/>
      <sz val="6"/>
      <name val="Bookman Old Style"/>
      <family val="1"/>
      <charset val="204"/>
    </font>
    <font>
      <b/>
      <sz val="6"/>
      <name val="DaxlineCyrLF-Light"/>
      <charset val="204"/>
    </font>
    <font>
      <b/>
      <sz val="8"/>
      <name val="Bookman Old Style"/>
      <family val="1"/>
      <charset val="204"/>
    </font>
    <font>
      <sz val="14"/>
      <name val="DaxlineCyrLF-Light"/>
      <charset val="204"/>
    </font>
    <font>
      <b/>
      <sz val="9"/>
      <color indexed="20"/>
      <name val="DaxlineCyrLF-Light"/>
      <charset val="204"/>
    </font>
    <font>
      <b/>
      <sz val="9"/>
      <color indexed="10"/>
      <name val="DaxlineCyrLF-Light"/>
      <charset val="204"/>
    </font>
    <font>
      <b/>
      <sz val="9"/>
      <name val="DaxlineCyrLF-Regular"/>
      <charset val="204"/>
    </font>
    <font>
      <b/>
      <sz val="9"/>
      <name val="DaxlineCyrLF-Bold"/>
      <charset val="204"/>
    </font>
    <font>
      <b/>
      <sz val="9"/>
      <color indexed="9"/>
      <name val="DaxlineCyrLF-Light"/>
      <charset val="204"/>
    </font>
    <font>
      <sz val="14"/>
      <name val="DaxlineCyrLF-Regular"/>
      <charset val="204"/>
    </font>
    <font>
      <sz val="9"/>
      <color indexed="20"/>
      <name val="DaxlineCyrLF-Light"/>
      <charset val="204"/>
    </font>
    <font>
      <sz val="9"/>
      <color indexed="10"/>
      <name val="DaxlineCyrLF-Light"/>
      <charset val="204"/>
    </font>
    <font>
      <sz val="9"/>
      <name val="DaxlineCyrLF-Regular"/>
      <charset val="204"/>
    </font>
    <font>
      <sz val="9"/>
      <name val="DaxlineCyrLF-Bold"/>
      <charset val="204"/>
    </font>
    <font>
      <sz val="9"/>
      <color indexed="9"/>
      <name val="DaxlineCyrLF-Light"/>
      <charset val="204"/>
    </font>
    <font>
      <b/>
      <i/>
      <sz val="14"/>
      <color indexed="10"/>
      <name val="DaxlineCyrLF-Light"/>
      <charset val="204"/>
    </font>
    <font>
      <sz val="9"/>
      <color theme="0"/>
      <name val="DaxlineCyrLF-Light"/>
      <charset val="204"/>
    </font>
    <font>
      <b/>
      <sz val="9"/>
      <color theme="0"/>
      <name val="DaxlineCyrLF-Light"/>
      <charset val="204"/>
    </font>
    <font>
      <b/>
      <sz val="14"/>
      <color theme="0"/>
      <name val="DaxlineCyrLF-Light"/>
      <charset val="204"/>
    </font>
    <font>
      <b/>
      <sz val="10"/>
      <color theme="0"/>
      <name val="DaxlineCyrLF-Light"/>
      <charset val="204"/>
    </font>
    <font>
      <sz val="10"/>
      <color theme="0"/>
      <name val="DaxlineCyrLF-Light"/>
      <charset val="204"/>
    </font>
    <font>
      <b/>
      <sz val="8"/>
      <color theme="0"/>
      <name val="DaxlineCyrLF-Light"/>
      <charset val="204"/>
    </font>
    <font>
      <b/>
      <sz val="14"/>
      <color theme="0"/>
      <name val="DaxlineCyrLF-Regular"/>
      <charset val="204"/>
    </font>
    <font>
      <sz val="8"/>
      <color theme="0"/>
      <name val="DaxlineCyrLF-Light"/>
      <charset val="204"/>
    </font>
    <font>
      <b/>
      <sz val="13"/>
      <color theme="0"/>
      <name val="DaxlineCyrLF-Regular"/>
      <charset val="204"/>
    </font>
    <font>
      <b/>
      <sz val="12"/>
      <color theme="0"/>
      <name val="DaxlineCyrLF-Light"/>
      <charset val="204"/>
    </font>
    <font>
      <b/>
      <sz val="14"/>
      <color theme="0"/>
      <name val="DaxlineCyrLF-Bold"/>
      <charset val="204"/>
    </font>
    <font>
      <b/>
      <i/>
      <sz val="14"/>
      <color theme="0"/>
      <name val="DaxlineCyrLF-Light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352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0" xfId="0" applyFont="1" applyFill="1" applyAlignment="1"/>
    <xf numFmtId="0" fontId="8" fillId="0" borderId="0" xfId="0" applyFont="1" applyFill="1" applyAlignment="1"/>
    <xf numFmtId="0" fontId="5" fillId="0" borderId="0" xfId="0" applyFont="1" applyAlignment="1"/>
    <xf numFmtId="0" fontId="5" fillId="0" borderId="9" xfId="0" applyFont="1" applyBorder="1" applyAlignment="1"/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11" xfId="0" applyFont="1" applyBorder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/>
    <xf numFmtId="0" fontId="1" fillId="0" borderId="0" xfId="0" applyFont="1" applyFill="1"/>
    <xf numFmtId="0" fontId="5" fillId="0" borderId="0" xfId="0" applyFont="1" applyAlignment="1">
      <alignment horizontal="left"/>
    </xf>
    <xf numFmtId="0" fontId="14" fillId="0" borderId="0" xfId="0" applyFont="1" applyAlignment="1"/>
    <xf numFmtId="0" fontId="10" fillId="0" borderId="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0" xfId="0" applyFont="1" applyBorder="1" applyAlignment="1">
      <alignment horizontal="left" vertical="justify" wrapText="1"/>
    </xf>
    <xf numFmtId="0" fontId="16" fillId="2" borderId="0" xfId="0" applyFont="1" applyFill="1" applyAlignment="1"/>
    <xf numFmtId="0" fontId="8" fillId="2" borderId="0" xfId="0" applyFont="1" applyFill="1" applyAlignment="1"/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0" borderId="0" xfId="0" applyFont="1" applyBorder="1"/>
    <xf numFmtId="0" fontId="1" fillId="0" borderId="1" xfId="0" applyFont="1" applyBorder="1"/>
    <xf numFmtId="0" fontId="4" fillId="0" borderId="5" xfId="0" applyFont="1" applyBorder="1"/>
    <xf numFmtId="0" fontId="5" fillId="0" borderId="16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" fillId="0" borderId="5" xfId="0" applyFont="1" applyBorder="1"/>
    <xf numFmtId="0" fontId="10" fillId="0" borderId="11" xfId="0" applyFont="1" applyBorder="1" applyAlignment="1">
      <alignment horizontal="center"/>
    </xf>
    <xf numFmtId="0" fontId="5" fillId="0" borderId="11" xfId="0" applyFont="1" applyBorder="1"/>
    <xf numFmtId="0" fontId="1" fillId="0" borderId="13" xfId="0" applyFont="1" applyBorder="1"/>
    <xf numFmtId="0" fontId="10" fillId="0" borderId="13" xfId="0" applyFont="1" applyBorder="1" applyAlignment="1">
      <alignment horizontal="center" wrapText="1"/>
    </xf>
    <xf numFmtId="0" fontId="4" fillId="0" borderId="5" xfId="2" applyFont="1" applyBorder="1"/>
    <xf numFmtId="0" fontId="10" fillId="0" borderId="10" xfId="2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0" fontId="4" fillId="0" borderId="5" xfId="2" applyFont="1" applyFill="1" applyBorder="1"/>
    <xf numFmtId="0" fontId="10" fillId="0" borderId="15" xfId="2" applyFont="1" applyFill="1" applyBorder="1" applyAlignment="1">
      <alignment horizontal="center"/>
    </xf>
    <xf numFmtId="0" fontId="4" fillId="0" borderId="16" xfId="2" applyFont="1" applyFill="1" applyBorder="1"/>
    <xf numFmtId="0" fontId="10" fillId="0" borderId="20" xfId="2" applyFont="1" applyFill="1" applyBorder="1" applyAlignment="1">
      <alignment horizontal="center"/>
    </xf>
    <xf numFmtId="0" fontId="10" fillId="0" borderId="18" xfId="2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4" fillId="0" borderId="11" xfId="2" applyFont="1" applyFill="1" applyBorder="1"/>
    <xf numFmtId="0" fontId="6" fillId="0" borderId="0" xfId="1" applyFont="1" applyAlignment="1"/>
    <xf numFmtId="0" fontId="10" fillId="0" borderId="0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6" fillId="5" borderId="0" xfId="0" applyFont="1" applyFill="1" applyAlignment="1"/>
    <xf numFmtId="0" fontId="14" fillId="0" borderId="0" xfId="0" applyFont="1" applyFill="1" applyAlignment="1"/>
    <xf numFmtId="0" fontId="10" fillId="0" borderId="0" xfId="0" applyFont="1"/>
    <xf numFmtId="0" fontId="4" fillId="0" borderId="6" xfId="0" applyFont="1" applyBorder="1"/>
    <xf numFmtId="0" fontId="1" fillId="0" borderId="6" xfId="0" applyFont="1" applyBorder="1"/>
    <xf numFmtId="0" fontId="2" fillId="0" borderId="17" xfId="0" applyFont="1" applyBorder="1"/>
    <xf numFmtId="0" fontId="10" fillId="0" borderId="18" xfId="0" applyFont="1" applyBorder="1" applyAlignment="1">
      <alignment horizontal="center"/>
    </xf>
    <xf numFmtId="0" fontId="2" fillId="0" borderId="8" xfId="0" applyFont="1" applyBorder="1"/>
    <xf numFmtId="0" fontId="6" fillId="0" borderId="0" xfId="0" applyFont="1"/>
    <xf numFmtId="0" fontId="4" fillId="0" borderId="2" xfId="0" applyFont="1" applyBorder="1"/>
    <xf numFmtId="0" fontId="10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17" xfId="0" applyFont="1" applyBorder="1"/>
    <xf numFmtId="0" fontId="2" fillId="0" borderId="5" xfId="0" applyFont="1" applyBorder="1"/>
    <xf numFmtId="0" fontId="2" fillId="0" borderId="11" xfId="0" applyFont="1" applyBorder="1"/>
    <xf numFmtId="0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4" fillId="0" borderId="1" xfId="0" applyFont="1" applyBorder="1"/>
    <xf numFmtId="0" fontId="10" fillId="0" borderId="3" xfId="0" applyFont="1" applyBorder="1" applyAlignment="1">
      <alignment horizontal="center"/>
    </xf>
    <xf numFmtId="0" fontId="2" fillId="0" borderId="16" xfId="0" applyFont="1" applyBorder="1"/>
    <xf numFmtId="0" fontId="10" fillId="0" borderId="2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4" fillId="0" borderId="24" xfId="0" applyFont="1" applyBorder="1"/>
    <xf numFmtId="0" fontId="20" fillId="0" borderId="0" xfId="0" applyFont="1" applyFill="1" applyAlignment="1">
      <alignment horizontal="left"/>
    </xf>
    <xf numFmtId="0" fontId="2" fillId="0" borderId="0" xfId="0" applyFont="1" applyBorder="1"/>
    <xf numFmtId="0" fontId="16" fillId="6" borderId="12" xfId="0" applyFont="1" applyFill="1" applyBorder="1" applyAlignment="1"/>
    <xf numFmtId="0" fontId="16" fillId="6" borderId="14" xfId="0" applyFont="1" applyFill="1" applyBorder="1" applyAlignment="1"/>
    <xf numFmtId="0" fontId="16" fillId="0" borderId="0" xfId="0" applyFont="1" applyFill="1" applyAlignment="1"/>
    <xf numFmtId="0" fontId="16" fillId="7" borderId="0" xfId="0" applyFont="1" applyFill="1" applyAlignment="1"/>
    <xf numFmtId="0" fontId="10" fillId="0" borderId="0" xfId="0" applyFont="1" applyFill="1"/>
    <xf numFmtId="0" fontId="6" fillId="0" borderId="9" xfId="1" applyFont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10" fillId="0" borderId="0" xfId="1" applyFont="1" applyBorder="1"/>
    <xf numFmtId="0" fontId="1" fillId="0" borderId="16" xfId="0" applyFont="1" applyBorder="1"/>
    <xf numFmtId="0" fontId="2" fillId="0" borderId="6" xfId="0" applyFont="1" applyBorder="1"/>
    <xf numFmtId="0" fontId="17" fillId="0" borderId="0" xfId="0" applyFont="1" applyFill="1" applyBorder="1" applyAlignment="1">
      <alignment horizontal="left" vertical="center"/>
    </xf>
    <xf numFmtId="0" fontId="20" fillId="0" borderId="0" xfId="0" applyFont="1" applyFill="1" applyAlignment="1"/>
    <xf numFmtId="0" fontId="10" fillId="0" borderId="14" xfId="1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16" fillId="8" borderId="0" xfId="0" applyFont="1" applyFill="1" applyAlignment="1"/>
    <xf numFmtId="0" fontId="10" fillId="0" borderId="0" xfId="0" applyFont="1" applyBorder="1"/>
    <xf numFmtId="0" fontId="16" fillId="9" borderId="0" xfId="0" applyFont="1" applyFill="1" applyAlignment="1"/>
    <xf numFmtId="0" fontId="24" fillId="0" borderId="0" xfId="0" applyFont="1"/>
    <xf numFmtId="0" fontId="4" fillId="0" borderId="15" xfId="0" applyFont="1" applyBorder="1"/>
    <xf numFmtId="0" fontId="7" fillId="0" borderId="0" xfId="0" applyFont="1" applyFill="1" applyAlignment="1">
      <alignment vertical="center"/>
    </xf>
    <xf numFmtId="0" fontId="24" fillId="0" borderId="0" xfId="0" applyFont="1" applyFill="1"/>
    <xf numFmtId="0" fontId="16" fillId="10" borderId="0" xfId="0" applyFont="1" applyFill="1" applyAlignment="1"/>
    <xf numFmtId="0" fontId="5" fillId="0" borderId="15" xfId="0" applyFont="1" applyBorder="1" applyAlignment="1">
      <alignment wrapText="1"/>
    </xf>
    <xf numFmtId="0" fontId="10" fillId="0" borderId="12" xfId="0" applyFont="1" applyBorder="1" applyAlignment="1">
      <alignment horizontal="center" wrapText="1"/>
    </xf>
    <xf numFmtId="0" fontId="5" fillId="0" borderId="9" xfId="0" applyFont="1" applyBorder="1" applyAlignment="1">
      <alignment horizontal="left"/>
    </xf>
    <xf numFmtId="0" fontId="14" fillId="0" borderId="9" xfId="0" applyFont="1" applyBorder="1" applyAlignment="1"/>
    <xf numFmtId="0" fontId="4" fillId="0" borderId="18" xfId="0" applyFont="1" applyBorder="1"/>
    <xf numFmtId="0" fontId="4" fillId="0" borderId="11" xfId="0" applyFont="1" applyBorder="1"/>
    <xf numFmtId="0" fontId="4" fillId="0" borderId="0" xfId="0" applyFont="1" applyBorder="1"/>
    <xf numFmtId="0" fontId="6" fillId="0" borderId="1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6" fillId="0" borderId="9" xfId="0" applyFont="1" applyBorder="1" applyAlignment="1"/>
    <xf numFmtId="0" fontId="6" fillId="0" borderId="0" xfId="0" applyFont="1" applyFill="1" applyAlignment="1"/>
    <xf numFmtId="0" fontId="17" fillId="6" borderId="12" xfId="0" applyFont="1" applyFill="1" applyBorder="1" applyAlignment="1">
      <alignment vertical="center"/>
    </xf>
    <xf numFmtId="0" fontId="17" fillId="6" borderId="13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8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17" fillId="9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7" fillId="10" borderId="0" xfId="0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2" fontId="5" fillId="0" borderId="3" xfId="0" applyNumberFormat="1" applyFont="1" applyBorder="1" applyAlignment="1" applyProtection="1">
      <alignment horizontal="center"/>
      <protection hidden="1"/>
    </xf>
    <xf numFmtId="2" fontId="5" fillId="0" borderId="7" xfId="0" applyNumberFormat="1" applyFont="1" applyBorder="1" applyAlignment="1" applyProtection="1">
      <alignment horizontal="center"/>
      <protection hidden="1"/>
    </xf>
    <xf numFmtId="2" fontId="5" fillId="0" borderId="10" xfId="0" applyNumberFormat="1" applyFont="1" applyBorder="1" applyAlignment="1" applyProtection="1">
      <alignment horizontal="center"/>
      <protection hidden="1"/>
    </xf>
    <xf numFmtId="2" fontId="5" fillId="0" borderId="0" xfId="0" applyNumberFormat="1" applyFont="1" applyBorder="1" applyAlignment="1" applyProtection="1">
      <alignment horizontal="center"/>
      <protection hidden="1"/>
    </xf>
    <xf numFmtId="2" fontId="25" fillId="0" borderId="0" xfId="0" applyNumberFormat="1" applyFont="1" applyAlignment="1" applyProtection="1">
      <alignment horizontal="center" vertical="center"/>
      <protection hidden="1"/>
    </xf>
    <xf numFmtId="2" fontId="25" fillId="0" borderId="0" xfId="0" applyNumberFormat="1" applyFont="1" applyBorder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2" fontId="26" fillId="0" borderId="0" xfId="0" applyNumberFormat="1" applyFont="1" applyAlignment="1" applyProtection="1">
      <alignment horizontal="center" vertical="center"/>
      <protection hidden="1"/>
    </xf>
    <xf numFmtId="2" fontId="5" fillId="0" borderId="14" xfId="0" applyNumberFormat="1" applyFont="1" applyBorder="1" applyAlignment="1" applyProtection="1">
      <alignment horizontal="center"/>
      <protection hidden="1"/>
    </xf>
    <xf numFmtId="2" fontId="27" fillId="2" borderId="0" xfId="0" applyNumberFormat="1" applyFont="1" applyFill="1" applyBorder="1" applyAlignment="1" applyProtection="1">
      <alignment horizontal="center" vertical="center"/>
      <protection hidden="1"/>
    </xf>
    <xf numFmtId="2" fontId="5" fillId="0" borderId="20" xfId="0" applyNumberFormat="1" applyFont="1" applyBorder="1" applyAlignment="1" applyProtection="1">
      <alignment horizontal="center"/>
      <protection hidden="1"/>
    </xf>
    <xf numFmtId="2" fontId="5" fillId="0" borderId="23" xfId="0" applyNumberFormat="1" applyFont="1" applyBorder="1" applyAlignment="1" applyProtection="1">
      <alignment horizontal="center"/>
      <protection hidden="1"/>
    </xf>
    <xf numFmtId="2" fontId="28" fillId="5" borderId="0" xfId="0" applyNumberFormat="1" applyFont="1" applyFill="1" applyBorder="1" applyAlignment="1" applyProtection="1">
      <alignment horizontal="center" vertical="center"/>
      <protection hidden="1"/>
    </xf>
    <xf numFmtId="2" fontId="5" fillId="0" borderId="0" xfId="0" applyNumberFormat="1" applyFont="1" applyFill="1" applyAlignment="1" applyProtection="1">
      <alignment horizontal="center"/>
      <protection hidden="1"/>
    </xf>
    <xf numFmtId="2" fontId="5" fillId="5" borderId="0" xfId="0" applyNumberFormat="1" applyFont="1" applyFill="1" applyAlignment="1" applyProtection="1">
      <alignment horizontal="center"/>
      <protection hidden="1"/>
    </xf>
    <xf numFmtId="2" fontId="5" fillId="0" borderId="9" xfId="0" applyNumberFormat="1" applyFont="1" applyBorder="1" applyAlignment="1" applyProtection="1">
      <alignment horizontal="center"/>
      <protection hidden="1"/>
    </xf>
    <xf numFmtId="2" fontId="28" fillId="6" borderId="13" xfId="0" applyNumberFormat="1" applyFont="1" applyFill="1" applyBorder="1" applyAlignment="1" applyProtection="1">
      <alignment horizontal="center" vertical="center"/>
      <protection hidden="1"/>
    </xf>
    <xf numFmtId="2" fontId="5" fillId="6" borderId="13" xfId="0" applyNumberFormat="1" applyFont="1" applyFill="1" applyBorder="1" applyAlignment="1" applyProtection="1">
      <alignment horizontal="center"/>
      <protection hidden="1"/>
    </xf>
    <xf numFmtId="2" fontId="28" fillId="7" borderId="0" xfId="0" applyNumberFormat="1" applyFont="1" applyFill="1" applyBorder="1" applyAlignment="1" applyProtection="1">
      <alignment horizontal="center" vertical="center"/>
      <protection hidden="1"/>
    </xf>
    <xf numFmtId="2" fontId="5" fillId="7" borderId="0" xfId="0" applyNumberFormat="1" applyFont="1" applyFill="1" applyAlignment="1" applyProtection="1">
      <alignment horizontal="center"/>
      <protection hidden="1"/>
    </xf>
    <xf numFmtId="2" fontId="5" fillId="0" borderId="0" xfId="1" applyNumberFormat="1" applyFont="1" applyAlignment="1" applyProtection="1">
      <alignment horizontal="center"/>
      <protection hidden="1"/>
    </xf>
    <xf numFmtId="2" fontId="5" fillId="0" borderId="0" xfId="1" applyNumberFormat="1" applyFont="1" applyBorder="1" applyAlignment="1" applyProtection="1">
      <alignment horizontal="center"/>
      <protection hidden="1"/>
    </xf>
    <xf numFmtId="2" fontId="5" fillId="0" borderId="9" xfId="1" applyNumberFormat="1" applyFont="1" applyBorder="1" applyAlignment="1" applyProtection="1">
      <alignment horizontal="center"/>
      <protection hidden="1"/>
    </xf>
    <xf numFmtId="2" fontId="28" fillId="8" borderId="0" xfId="0" applyNumberFormat="1" applyFont="1" applyFill="1" applyBorder="1" applyAlignment="1" applyProtection="1">
      <alignment horizontal="center" vertical="center"/>
      <protection hidden="1"/>
    </xf>
    <xf numFmtId="2" fontId="28" fillId="0" borderId="0" xfId="0" applyNumberFormat="1" applyFont="1" applyFill="1" applyBorder="1" applyAlignment="1" applyProtection="1">
      <alignment horizontal="center" vertical="center"/>
      <protection hidden="1"/>
    </xf>
    <xf numFmtId="2" fontId="5" fillId="8" borderId="0" xfId="0" applyNumberFormat="1" applyFont="1" applyFill="1" applyAlignment="1" applyProtection="1">
      <alignment horizontal="center"/>
      <protection hidden="1"/>
    </xf>
    <xf numFmtId="2" fontId="28" fillId="9" borderId="0" xfId="0" applyNumberFormat="1" applyFont="1" applyFill="1" applyBorder="1" applyAlignment="1" applyProtection="1">
      <alignment horizontal="center" vertical="center"/>
      <protection hidden="1"/>
    </xf>
    <xf numFmtId="2" fontId="29" fillId="9" borderId="0" xfId="0" applyNumberFormat="1" applyFont="1" applyFill="1" applyAlignment="1" applyProtection="1">
      <alignment horizontal="center"/>
      <protection hidden="1"/>
    </xf>
    <xf numFmtId="2" fontId="27" fillId="2" borderId="0" xfId="0" applyNumberFormat="1" applyFont="1" applyFill="1" applyAlignment="1" applyProtection="1">
      <alignment horizontal="center" vertical="center"/>
      <protection hidden="1"/>
    </xf>
    <xf numFmtId="2" fontId="28" fillId="10" borderId="0" xfId="0" applyNumberFormat="1" applyFont="1" applyFill="1" applyBorder="1" applyAlignment="1" applyProtection="1">
      <alignment horizontal="center" vertical="center"/>
      <protection hidden="1"/>
    </xf>
    <xf numFmtId="2" fontId="26" fillId="0" borderId="9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0" fillId="2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2" fontId="1" fillId="0" borderId="3" xfId="0" applyNumberFormat="1" applyFont="1" applyBorder="1" applyAlignment="1" applyProtection="1">
      <alignment horizontal="center"/>
      <protection hidden="1"/>
    </xf>
    <xf numFmtId="2" fontId="1" fillId="0" borderId="7" xfId="0" applyNumberFormat="1" applyFont="1" applyBorder="1" applyAlignment="1" applyProtection="1">
      <alignment horizontal="center"/>
      <protection hidden="1"/>
    </xf>
    <xf numFmtId="2" fontId="1" fillId="0" borderId="10" xfId="0" applyNumberFormat="1" applyFont="1" applyBorder="1" applyAlignment="1" applyProtection="1">
      <alignment horizontal="center"/>
      <protection hidden="1"/>
    </xf>
    <xf numFmtId="2" fontId="1" fillId="0" borderId="0" xfId="0" applyNumberFormat="1" applyFont="1" applyBorder="1" applyAlignment="1" applyProtection="1">
      <alignment horizontal="center"/>
      <protection hidden="1"/>
    </xf>
    <xf numFmtId="2" fontId="31" fillId="0" borderId="0" xfId="0" applyNumberFormat="1" applyFont="1" applyAlignment="1" applyProtection="1">
      <alignment horizontal="center" vertical="center"/>
      <protection hidden="1"/>
    </xf>
    <xf numFmtId="2" fontId="31" fillId="0" borderId="0" xfId="0" applyNumberFormat="1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2" fontId="1" fillId="0" borderId="5" xfId="0" applyNumberFormat="1" applyFont="1" applyBorder="1" applyAlignment="1" applyProtection="1">
      <alignment horizontal="center"/>
      <protection hidden="1"/>
    </xf>
    <xf numFmtId="2" fontId="1" fillId="0" borderId="11" xfId="0" applyNumberFormat="1" applyFont="1" applyBorder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32" fillId="0" borderId="0" xfId="0" applyNumberFormat="1" applyFont="1" applyAlignment="1" applyProtection="1">
      <alignment horizontal="center" vertical="center"/>
      <protection hidden="1"/>
    </xf>
    <xf numFmtId="2" fontId="1" fillId="0" borderId="14" xfId="0" applyNumberFormat="1" applyFont="1" applyBorder="1" applyAlignment="1" applyProtection="1">
      <alignment horizontal="center"/>
      <protection hidden="1"/>
    </xf>
    <xf numFmtId="2" fontId="33" fillId="2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20" xfId="0" applyNumberFormat="1" applyFont="1" applyBorder="1" applyAlignment="1" applyProtection="1">
      <alignment horizontal="center"/>
      <protection hidden="1"/>
    </xf>
    <xf numFmtId="2" fontId="1" fillId="0" borderId="23" xfId="0" applyNumberFormat="1" applyFont="1" applyBorder="1" applyAlignment="1" applyProtection="1">
      <alignment horizontal="center"/>
      <protection hidden="1"/>
    </xf>
    <xf numFmtId="2" fontId="34" fillId="5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Alignment="1" applyProtection="1">
      <alignment horizontal="center"/>
      <protection hidden="1"/>
    </xf>
    <xf numFmtId="2" fontId="1" fillId="5" borderId="0" xfId="0" applyNumberFormat="1" applyFont="1" applyFill="1" applyAlignment="1" applyProtection="1">
      <alignment horizontal="center"/>
      <protection hidden="1"/>
    </xf>
    <xf numFmtId="2" fontId="1" fillId="0" borderId="9" xfId="0" applyNumberFormat="1" applyFont="1" applyBorder="1" applyAlignment="1" applyProtection="1">
      <alignment horizontal="center"/>
      <protection hidden="1"/>
    </xf>
    <xf numFmtId="2" fontId="34" fillId="6" borderId="13" xfId="0" applyNumberFormat="1" applyFont="1" applyFill="1" applyBorder="1" applyAlignment="1" applyProtection="1">
      <alignment horizontal="center" vertical="center"/>
      <protection hidden="1"/>
    </xf>
    <xf numFmtId="2" fontId="1" fillId="6" borderId="13" xfId="0" applyNumberFormat="1" applyFont="1" applyFill="1" applyBorder="1" applyAlignment="1" applyProtection="1">
      <alignment horizontal="center"/>
      <protection hidden="1"/>
    </xf>
    <xf numFmtId="2" fontId="34" fillId="7" borderId="0" xfId="0" applyNumberFormat="1" applyFont="1" applyFill="1" applyBorder="1" applyAlignment="1" applyProtection="1">
      <alignment horizontal="center" vertical="center"/>
      <protection hidden="1"/>
    </xf>
    <xf numFmtId="2" fontId="1" fillId="7" borderId="0" xfId="0" applyNumberFormat="1" applyFont="1" applyFill="1" applyAlignment="1" applyProtection="1">
      <alignment horizontal="center"/>
      <protection hidden="1"/>
    </xf>
    <xf numFmtId="2" fontId="1" fillId="0" borderId="0" xfId="1" applyNumberFormat="1" applyFont="1" applyAlignment="1" applyProtection="1">
      <alignment horizontal="center"/>
      <protection hidden="1"/>
    </xf>
    <xf numFmtId="2" fontId="1" fillId="0" borderId="0" xfId="1" applyNumberFormat="1" applyFont="1" applyBorder="1" applyAlignment="1" applyProtection="1">
      <alignment horizontal="center"/>
      <protection hidden="1"/>
    </xf>
    <xf numFmtId="2" fontId="1" fillId="0" borderId="9" xfId="1" applyNumberFormat="1" applyFont="1" applyBorder="1" applyAlignment="1" applyProtection="1">
      <alignment horizontal="center"/>
      <protection hidden="1"/>
    </xf>
    <xf numFmtId="2" fontId="34" fillId="8" borderId="0" xfId="0" applyNumberFormat="1" applyFont="1" applyFill="1" applyBorder="1" applyAlignment="1" applyProtection="1">
      <alignment horizontal="center" vertical="center"/>
      <protection hidden="1"/>
    </xf>
    <xf numFmtId="2" fontId="34" fillId="0" borderId="0" xfId="0" applyNumberFormat="1" applyFont="1" applyFill="1" applyBorder="1" applyAlignment="1" applyProtection="1">
      <alignment horizontal="center" vertical="center"/>
      <protection hidden="1"/>
    </xf>
    <xf numFmtId="2" fontId="1" fillId="8" borderId="0" xfId="0" applyNumberFormat="1" applyFont="1" applyFill="1" applyAlignment="1" applyProtection="1">
      <alignment horizontal="center"/>
      <protection hidden="1"/>
    </xf>
    <xf numFmtId="2" fontId="34" fillId="9" borderId="0" xfId="0" applyNumberFormat="1" applyFont="1" applyFill="1" applyBorder="1" applyAlignment="1" applyProtection="1">
      <alignment horizontal="center" vertical="center"/>
      <protection hidden="1"/>
    </xf>
    <xf numFmtId="2" fontId="35" fillId="9" borderId="0" xfId="0" applyNumberFormat="1" applyFont="1" applyFill="1" applyAlignment="1" applyProtection="1">
      <alignment horizontal="center"/>
      <protection hidden="1"/>
    </xf>
    <xf numFmtId="2" fontId="33" fillId="2" borderId="0" xfId="0" applyNumberFormat="1" applyFont="1" applyFill="1" applyAlignment="1" applyProtection="1">
      <alignment horizontal="center" vertical="center"/>
      <protection hidden="1"/>
    </xf>
    <xf numFmtId="2" fontId="34" fillId="10" borderId="0" xfId="0" applyNumberFormat="1" applyFont="1" applyFill="1" applyBorder="1" applyAlignment="1" applyProtection="1">
      <alignment horizontal="center" vertical="center"/>
      <protection hidden="1"/>
    </xf>
    <xf numFmtId="2" fontId="32" fillId="0" borderId="9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6" fillId="0" borderId="0" xfId="0" applyFont="1" applyFill="1" applyAlignment="1"/>
    <xf numFmtId="0" fontId="10" fillId="0" borderId="9" xfId="0" applyFont="1" applyBorder="1" applyAlignment="1"/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6" fillId="6" borderId="12" xfId="0" applyFont="1" applyFill="1" applyBorder="1" applyAlignment="1">
      <alignment horizontal="left"/>
    </xf>
    <xf numFmtId="0" fontId="16" fillId="6" borderId="14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4" borderId="0" xfId="0" applyFont="1" applyFill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7" fillId="5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2" fontId="5" fillId="0" borderId="1" xfId="0" applyNumberFormat="1" applyFont="1" applyBorder="1" applyAlignment="1" applyProtection="1">
      <alignment horizontal="center"/>
      <protection hidden="1"/>
    </xf>
    <xf numFmtId="0" fontId="5" fillId="0" borderId="25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1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9" xfId="0" applyFont="1" applyBorder="1" applyAlignment="1">
      <alignment horizontal="center"/>
    </xf>
    <xf numFmtId="0" fontId="43" fillId="2" borderId="0" xfId="0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/>
    <xf numFmtId="0" fontId="38" fillId="0" borderId="9" xfId="0" applyFont="1" applyBorder="1" applyAlignment="1"/>
    <xf numFmtId="0" fontId="44" fillId="0" borderId="4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44" fillId="0" borderId="6" xfId="0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0" fontId="44" fillId="0" borderId="14" xfId="0" applyFont="1" applyBorder="1" applyAlignment="1">
      <alignment horizontal="center"/>
    </xf>
    <xf numFmtId="0" fontId="44" fillId="0" borderId="22" xfId="0" applyFont="1" applyBorder="1" applyAlignment="1">
      <alignment horizontal="center"/>
    </xf>
    <xf numFmtId="0" fontId="43" fillId="2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47" fillId="5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8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47" fillId="6" borderId="13" xfId="0" applyFont="1" applyFill="1" applyBorder="1" applyAlignment="1">
      <alignment horizontal="center" vertical="center"/>
    </xf>
    <xf numFmtId="0" fontId="47" fillId="7" borderId="0" xfId="0" applyFont="1" applyFill="1" applyBorder="1" applyAlignment="1">
      <alignment horizontal="center" vertical="center"/>
    </xf>
    <xf numFmtId="0" fontId="42" fillId="0" borderId="0" xfId="1" applyFont="1" applyAlignment="1">
      <alignment horizontal="center"/>
    </xf>
    <xf numFmtId="0" fontId="44" fillId="0" borderId="0" xfId="1" applyFont="1" applyBorder="1" applyAlignment="1">
      <alignment horizontal="center"/>
    </xf>
    <xf numFmtId="0" fontId="42" fillId="0" borderId="0" xfId="1" applyFont="1" applyBorder="1" applyAlignment="1">
      <alignment horizontal="center"/>
    </xf>
    <xf numFmtId="0" fontId="44" fillId="0" borderId="9" xfId="1" applyFont="1" applyBorder="1" applyAlignment="1">
      <alignment horizontal="center"/>
    </xf>
    <xf numFmtId="0" fontId="47" fillId="8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/>
    </xf>
    <xf numFmtId="0" fontId="47" fillId="9" borderId="0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7" fillId="10" borderId="0" xfId="0" applyFont="1" applyFill="1" applyBorder="1" applyAlignment="1">
      <alignment horizontal="center" vertical="center"/>
    </xf>
    <xf numFmtId="0" fontId="46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3">
    <cellStyle name="Обычный" xfId="0" builtinId="0"/>
    <cellStyle name="Обычный_Прайс-лист" xfId="1"/>
    <cellStyle name="Обычный_Прайс-лист ОБЩИЙ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38101</xdr:rowOff>
    </xdr:from>
    <xdr:to>
      <xdr:col>0</xdr:col>
      <xdr:colOff>1552575</xdr:colOff>
      <xdr:row>7</xdr:row>
      <xdr:rowOff>114301</xdr:rowOff>
    </xdr:to>
    <xdr:pic>
      <xdr:nvPicPr>
        <xdr:cNvPr id="2" name="Picture 121" descr="Ecotex_vert_color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0501"/>
          <a:ext cx="10572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37"/>
  <sheetViews>
    <sheetView tabSelected="1" workbookViewId="0">
      <selection activeCell="F5" sqref="F5"/>
    </sheetView>
  </sheetViews>
  <sheetFormatPr defaultRowHeight="12"/>
  <cols>
    <col min="1" max="1" width="63.42578125" style="3" customWidth="1"/>
    <col min="2" max="2" width="14.28515625" style="2" customWidth="1"/>
    <col min="3" max="3" width="24.140625" style="2" customWidth="1"/>
    <col min="4" max="4" width="6.7109375" style="2" hidden="1" customWidth="1"/>
    <col min="5" max="5" width="6.7109375" style="267" hidden="1" customWidth="1"/>
    <col min="6" max="6" width="9.28515625" style="2" bestFit="1" customWidth="1"/>
    <col min="7" max="7" width="10.85546875" style="2" customWidth="1"/>
    <col min="8" max="8" width="10.28515625" style="315" customWidth="1"/>
    <col min="9" max="252" width="9.140625" style="3"/>
    <col min="253" max="253" width="27" style="3" customWidth="1"/>
    <col min="254" max="254" width="8.42578125" style="3" customWidth="1"/>
    <col min="255" max="255" width="14.42578125" style="3" customWidth="1"/>
    <col min="256" max="256" width="6.5703125" style="3" customWidth="1"/>
    <col min="257" max="257" width="7.7109375" style="3" customWidth="1"/>
    <col min="258" max="259" width="0" style="3" hidden="1" customWidth="1"/>
    <col min="260" max="263" width="9.140625" style="3" customWidth="1"/>
    <col min="264" max="264" width="5.140625" style="3" customWidth="1"/>
    <col min="265" max="508" width="9.140625" style="3"/>
    <col min="509" max="509" width="27" style="3" customWidth="1"/>
    <col min="510" max="510" width="8.42578125" style="3" customWidth="1"/>
    <col min="511" max="511" width="14.42578125" style="3" customWidth="1"/>
    <col min="512" max="512" width="6.5703125" style="3" customWidth="1"/>
    <col min="513" max="513" width="7.7109375" style="3" customWidth="1"/>
    <col min="514" max="515" width="0" style="3" hidden="1" customWidth="1"/>
    <col min="516" max="519" width="9.140625" style="3" customWidth="1"/>
    <col min="520" max="520" width="5.140625" style="3" customWidth="1"/>
    <col min="521" max="764" width="9.140625" style="3"/>
    <col min="765" max="765" width="27" style="3" customWidth="1"/>
    <col min="766" max="766" width="8.42578125" style="3" customWidth="1"/>
    <col min="767" max="767" width="14.42578125" style="3" customWidth="1"/>
    <col min="768" max="768" width="6.5703125" style="3" customWidth="1"/>
    <col min="769" max="769" width="7.7109375" style="3" customWidth="1"/>
    <col min="770" max="771" width="0" style="3" hidden="1" customWidth="1"/>
    <col min="772" max="775" width="9.140625" style="3" customWidth="1"/>
    <col min="776" max="776" width="5.140625" style="3" customWidth="1"/>
    <col min="777" max="1020" width="9.140625" style="3"/>
    <col min="1021" max="1021" width="27" style="3" customWidth="1"/>
    <col min="1022" max="1022" width="8.42578125" style="3" customWidth="1"/>
    <col min="1023" max="1023" width="14.42578125" style="3" customWidth="1"/>
    <col min="1024" max="1024" width="6.5703125" style="3" customWidth="1"/>
    <col min="1025" max="1025" width="7.7109375" style="3" customWidth="1"/>
    <col min="1026" max="1027" width="0" style="3" hidden="1" customWidth="1"/>
    <col min="1028" max="1031" width="9.140625" style="3" customWidth="1"/>
    <col min="1032" max="1032" width="5.140625" style="3" customWidth="1"/>
    <col min="1033" max="1276" width="9.140625" style="3"/>
    <col min="1277" max="1277" width="27" style="3" customWidth="1"/>
    <col min="1278" max="1278" width="8.42578125" style="3" customWidth="1"/>
    <col min="1279" max="1279" width="14.42578125" style="3" customWidth="1"/>
    <col min="1280" max="1280" width="6.5703125" style="3" customWidth="1"/>
    <col min="1281" max="1281" width="7.7109375" style="3" customWidth="1"/>
    <col min="1282" max="1283" width="0" style="3" hidden="1" customWidth="1"/>
    <col min="1284" max="1287" width="9.140625" style="3" customWidth="1"/>
    <col min="1288" max="1288" width="5.140625" style="3" customWidth="1"/>
    <col min="1289" max="1532" width="9.140625" style="3"/>
    <col min="1533" max="1533" width="27" style="3" customWidth="1"/>
    <col min="1534" max="1534" width="8.42578125" style="3" customWidth="1"/>
    <col min="1535" max="1535" width="14.42578125" style="3" customWidth="1"/>
    <col min="1536" max="1536" width="6.5703125" style="3" customWidth="1"/>
    <col min="1537" max="1537" width="7.7109375" style="3" customWidth="1"/>
    <col min="1538" max="1539" width="0" style="3" hidden="1" customWidth="1"/>
    <col min="1540" max="1543" width="9.140625" style="3" customWidth="1"/>
    <col min="1544" max="1544" width="5.140625" style="3" customWidth="1"/>
    <col min="1545" max="1788" width="9.140625" style="3"/>
    <col min="1789" max="1789" width="27" style="3" customWidth="1"/>
    <col min="1790" max="1790" width="8.42578125" style="3" customWidth="1"/>
    <col min="1791" max="1791" width="14.42578125" style="3" customWidth="1"/>
    <col min="1792" max="1792" width="6.5703125" style="3" customWidth="1"/>
    <col min="1793" max="1793" width="7.7109375" style="3" customWidth="1"/>
    <col min="1794" max="1795" width="0" style="3" hidden="1" customWidth="1"/>
    <col min="1796" max="1799" width="9.140625" style="3" customWidth="1"/>
    <col min="1800" max="1800" width="5.140625" style="3" customWidth="1"/>
    <col min="1801" max="2044" width="9.140625" style="3"/>
    <col min="2045" max="2045" width="27" style="3" customWidth="1"/>
    <col min="2046" max="2046" width="8.42578125" style="3" customWidth="1"/>
    <col min="2047" max="2047" width="14.42578125" style="3" customWidth="1"/>
    <col min="2048" max="2048" width="6.5703125" style="3" customWidth="1"/>
    <col min="2049" max="2049" width="7.7109375" style="3" customWidth="1"/>
    <col min="2050" max="2051" width="0" style="3" hidden="1" customWidth="1"/>
    <col min="2052" max="2055" width="9.140625" style="3" customWidth="1"/>
    <col min="2056" max="2056" width="5.140625" style="3" customWidth="1"/>
    <col min="2057" max="2300" width="9.140625" style="3"/>
    <col min="2301" max="2301" width="27" style="3" customWidth="1"/>
    <col min="2302" max="2302" width="8.42578125" style="3" customWidth="1"/>
    <col min="2303" max="2303" width="14.42578125" style="3" customWidth="1"/>
    <col min="2304" max="2304" width="6.5703125" style="3" customWidth="1"/>
    <col min="2305" max="2305" width="7.7109375" style="3" customWidth="1"/>
    <col min="2306" max="2307" width="0" style="3" hidden="1" customWidth="1"/>
    <col min="2308" max="2311" width="9.140625" style="3" customWidth="1"/>
    <col min="2312" max="2312" width="5.140625" style="3" customWidth="1"/>
    <col min="2313" max="2556" width="9.140625" style="3"/>
    <col min="2557" max="2557" width="27" style="3" customWidth="1"/>
    <col min="2558" max="2558" width="8.42578125" style="3" customWidth="1"/>
    <col min="2559" max="2559" width="14.42578125" style="3" customWidth="1"/>
    <col min="2560" max="2560" width="6.5703125" style="3" customWidth="1"/>
    <col min="2561" max="2561" width="7.7109375" style="3" customWidth="1"/>
    <col min="2562" max="2563" width="0" style="3" hidden="1" customWidth="1"/>
    <col min="2564" max="2567" width="9.140625" style="3" customWidth="1"/>
    <col min="2568" max="2568" width="5.140625" style="3" customWidth="1"/>
    <col min="2569" max="2812" width="9.140625" style="3"/>
    <col min="2813" max="2813" width="27" style="3" customWidth="1"/>
    <col min="2814" max="2814" width="8.42578125" style="3" customWidth="1"/>
    <col min="2815" max="2815" width="14.42578125" style="3" customWidth="1"/>
    <col min="2816" max="2816" width="6.5703125" style="3" customWidth="1"/>
    <col min="2817" max="2817" width="7.7109375" style="3" customWidth="1"/>
    <col min="2818" max="2819" width="0" style="3" hidden="1" customWidth="1"/>
    <col min="2820" max="2823" width="9.140625" style="3" customWidth="1"/>
    <col min="2824" max="2824" width="5.140625" style="3" customWidth="1"/>
    <col min="2825" max="3068" width="9.140625" style="3"/>
    <col min="3069" max="3069" width="27" style="3" customWidth="1"/>
    <col min="3070" max="3070" width="8.42578125" style="3" customWidth="1"/>
    <col min="3071" max="3071" width="14.42578125" style="3" customWidth="1"/>
    <col min="3072" max="3072" width="6.5703125" style="3" customWidth="1"/>
    <col min="3073" max="3073" width="7.7109375" style="3" customWidth="1"/>
    <col min="3074" max="3075" width="0" style="3" hidden="1" customWidth="1"/>
    <col min="3076" max="3079" width="9.140625" style="3" customWidth="1"/>
    <col min="3080" max="3080" width="5.140625" style="3" customWidth="1"/>
    <col min="3081" max="3324" width="9.140625" style="3"/>
    <col min="3325" max="3325" width="27" style="3" customWidth="1"/>
    <col min="3326" max="3326" width="8.42578125" style="3" customWidth="1"/>
    <col min="3327" max="3327" width="14.42578125" style="3" customWidth="1"/>
    <col min="3328" max="3328" width="6.5703125" style="3" customWidth="1"/>
    <col min="3329" max="3329" width="7.7109375" style="3" customWidth="1"/>
    <col min="3330" max="3331" width="0" style="3" hidden="1" customWidth="1"/>
    <col min="3332" max="3335" width="9.140625" style="3" customWidth="1"/>
    <col min="3336" max="3336" width="5.140625" style="3" customWidth="1"/>
    <col min="3337" max="3580" width="9.140625" style="3"/>
    <col min="3581" max="3581" width="27" style="3" customWidth="1"/>
    <col min="3582" max="3582" width="8.42578125" style="3" customWidth="1"/>
    <col min="3583" max="3583" width="14.42578125" style="3" customWidth="1"/>
    <col min="3584" max="3584" width="6.5703125" style="3" customWidth="1"/>
    <col min="3585" max="3585" width="7.7109375" style="3" customWidth="1"/>
    <col min="3586" max="3587" width="0" style="3" hidden="1" customWidth="1"/>
    <col min="3588" max="3591" width="9.140625" style="3" customWidth="1"/>
    <col min="3592" max="3592" width="5.140625" style="3" customWidth="1"/>
    <col min="3593" max="3836" width="9.140625" style="3"/>
    <col min="3837" max="3837" width="27" style="3" customWidth="1"/>
    <col min="3838" max="3838" width="8.42578125" style="3" customWidth="1"/>
    <col min="3839" max="3839" width="14.42578125" style="3" customWidth="1"/>
    <col min="3840" max="3840" width="6.5703125" style="3" customWidth="1"/>
    <col min="3841" max="3841" width="7.7109375" style="3" customWidth="1"/>
    <col min="3842" max="3843" width="0" style="3" hidden="1" customWidth="1"/>
    <col min="3844" max="3847" width="9.140625" style="3" customWidth="1"/>
    <col min="3848" max="3848" width="5.140625" style="3" customWidth="1"/>
    <col min="3849" max="4092" width="9.140625" style="3"/>
    <col min="4093" max="4093" width="27" style="3" customWidth="1"/>
    <col min="4094" max="4094" width="8.42578125" style="3" customWidth="1"/>
    <col min="4095" max="4095" width="14.42578125" style="3" customWidth="1"/>
    <col min="4096" max="4096" width="6.5703125" style="3" customWidth="1"/>
    <col min="4097" max="4097" width="7.7109375" style="3" customWidth="1"/>
    <col min="4098" max="4099" width="0" style="3" hidden="1" customWidth="1"/>
    <col min="4100" max="4103" width="9.140625" style="3" customWidth="1"/>
    <col min="4104" max="4104" width="5.140625" style="3" customWidth="1"/>
    <col min="4105" max="4348" width="9.140625" style="3"/>
    <col min="4349" max="4349" width="27" style="3" customWidth="1"/>
    <col min="4350" max="4350" width="8.42578125" style="3" customWidth="1"/>
    <col min="4351" max="4351" width="14.42578125" style="3" customWidth="1"/>
    <col min="4352" max="4352" width="6.5703125" style="3" customWidth="1"/>
    <col min="4353" max="4353" width="7.7109375" style="3" customWidth="1"/>
    <col min="4354" max="4355" width="0" style="3" hidden="1" customWidth="1"/>
    <col min="4356" max="4359" width="9.140625" style="3" customWidth="1"/>
    <col min="4360" max="4360" width="5.140625" style="3" customWidth="1"/>
    <col min="4361" max="4604" width="9.140625" style="3"/>
    <col min="4605" max="4605" width="27" style="3" customWidth="1"/>
    <col min="4606" max="4606" width="8.42578125" style="3" customWidth="1"/>
    <col min="4607" max="4607" width="14.42578125" style="3" customWidth="1"/>
    <col min="4608" max="4608" width="6.5703125" style="3" customWidth="1"/>
    <col min="4609" max="4609" width="7.7109375" style="3" customWidth="1"/>
    <col min="4610" max="4611" width="0" style="3" hidden="1" customWidth="1"/>
    <col min="4612" max="4615" width="9.140625" style="3" customWidth="1"/>
    <col min="4616" max="4616" width="5.140625" style="3" customWidth="1"/>
    <col min="4617" max="4860" width="9.140625" style="3"/>
    <col min="4861" max="4861" width="27" style="3" customWidth="1"/>
    <col min="4862" max="4862" width="8.42578125" style="3" customWidth="1"/>
    <col min="4863" max="4863" width="14.42578125" style="3" customWidth="1"/>
    <col min="4864" max="4864" width="6.5703125" style="3" customWidth="1"/>
    <col min="4865" max="4865" width="7.7109375" style="3" customWidth="1"/>
    <col min="4866" max="4867" width="0" style="3" hidden="1" customWidth="1"/>
    <col min="4868" max="4871" width="9.140625" style="3" customWidth="1"/>
    <col min="4872" max="4872" width="5.140625" style="3" customWidth="1"/>
    <col min="4873" max="5116" width="9.140625" style="3"/>
    <col min="5117" max="5117" width="27" style="3" customWidth="1"/>
    <col min="5118" max="5118" width="8.42578125" style="3" customWidth="1"/>
    <col min="5119" max="5119" width="14.42578125" style="3" customWidth="1"/>
    <col min="5120" max="5120" width="6.5703125" style="3" customWidth="1"/>
    <col min="5121" max="5121" width="7.7109375" style="3" customWidth="1"/>
    <col min="5122" max="5123" width="0" style="3" hidden="1" customWidth="1"/>
    <col min="5124" max="5127" width="9.140625" style="3" customWidth="1"/>
    <col min="5128" max="5128" width="5.140625" style="3" customWidth="1"/>
    <col min="5129" max="5372" width="9.140625" style="3"/>
    <col min="5373" max="5373" width="27" style="3" customWidth="1"/>
    <col min="5374" max="5374" width="8.42578125" style="3" customWidth="1"/>
    <col min="5375" max="5375" width="14.42578125" style="3" customWidth="1"/>
    <col min="5376" max="5376" width="6.5703125" style="3" customWidth="1"/>
    <col min="5377" max="5377" width="7.7109375" style="3" customWidth="1"/>
    <col min="5378" max="5379" width="0" style="3" hidden="1" customWidth="1"/>
    <col min="5380" max="5383" width="9.140625" style="3" customWidth="1"/>
    <col min="5384" max="5384" width="5.140625" style="3" customWidth="1"/>
    <col min="5385" max="5628" width="9.140625" style="3"/>
    <col min="5629" max="5629" width="27" style="3" customWidth="1"/>
    <col min="5630" max="5630" width="8.42578125" style="3" customWidth="1"/>
    <col min="5631" max="5631" width="14.42578125" style="3" customWidth="1"/>
    <col min="5632" max="5632" width="6.5703125" style="3" customWidth="1"/>
    <col min="5633" max="5633" width="7.7109375" style="3" customWidth="1"/>
    <col min="5634" max="5635" width="0" style="3" hidden="1" customWidth="1"/>
    <col min="5636" max="5639" width="9.140625" style="3" customWidth="1"/>
    <col min="5640" max="5640" width="5.140625" style="3" customWidth="1"/>
    <col min="5641" max="5884" width="9.140625" style="3"/>
    <col min="5885" max="5885" width="27" style="3" customWidth="1"/>
    <col min="5886" max="5886" width="8.42578125" style="3" customWidth="1"/>
    <col min="5887" max="5887" width="14.42578125" style="3" customWidth="1"/>
    <col min="5888" max="5888" width="6.5703125" style="3" customWidth="1"/>
    <col min="5889" max="5889" width="7.7109375" style="3" customWidth="1"/>
    <col min="5890" max="5891" width="0" style="3" hidden="1" customWidth="1"/>
    <col min="5892" max="5895" width="9.140625" style="3" customWidth="1"/>
    <col min="5896" max="5896" width="5.140625" style="3" customWidth="1"/>
    <col min="5897" max="6140" width="9.140625" style="3"/>
    <col min="6141" max="6141" width="27" style="3" customWidth="1"/>
    <col min="6142" max="6142" width="8.42578125" style="3" customWidth="1"/>
    <col min="6143" max="6143" width="14.42578125" style="3" customWidth="1"/>
    <col min="6144" max="6144" width="6.5703125" style="3" customWidth="1"/>
    <col min="6145" max="6145" width="7.7109375" style="3" customWidth="1"/>
    <col min="6146" max="6147" width="0" style="3" hidden="1" customWidth="1"/>
    <col min="6148" max="6151" width="9.140625" style="3" customWidth="1"/>
    <col min="6152" max="6152" width="5.140625" style="3" customWidth="1"/>
    <col min="6153" max="6396" width="9.140625" style="3"/>
    <col min="6397" max="6397" width="27" style="3" customWidth="1"/>
    <col min="6398" max="6398" width="8.42578125" style="3" customWidth="1"/>
    <col min="6399" max="6399" width="14.42578125" style="3" customWidth="1"/>
    <col min="6400" max="6400" width="6.5703125" style="3" customWidth="1"/>
    <col min="6401" max="6401" width="7.7109375" style="3" customWidth="1"/>
    <col min="6402" max="6403" width="0" style="3" hidden="1" customWidth="1"/>
    <col min="6404" max="6407" width="9.140625" style="3" customWidth="1"/>
    <col min="6408" max="6408" width="5.140625" style="3" customWidth="1"/>
    <col min="6409" max="6652" width="9.140625" style="3"/>
    <col min="6653" max="6653" width="27" style="3" customWidth="1"/>
    <col min="6654" max="6654" width="8.42578125" style="3" customWidth="1"/>
    <col min="6655" max="6655" width="14.42578125" style="3" customWidth="1"/>
    <col min="6656" max="6656" width="6.5703125" style="3" customWidth="1"/>
    <col min="6657" max="6657" width="7.7109375" style="3" customWidth="1"/>
    <col min="6658" max="6659" width="0" style="3" hidden="1" customWidth="1"/>
    <col min="6660" max="6663" width="9.140625" style="3" customWidth="1"/>
    <col min="6664" max="6664" width="5.140625" style="3" customWidth="1"/>
    <col min="6665" max="6908" width="9.140625" style="3"/>
    <col min="6909" max="6909" width="27" style="3" customWidth="1"/>
    <col min="6910" max="6910" width="8.42578125" style="3" customWidth="1"/>
    <col min="6911" max="6911" width="14.42578125" style="3" customWidth="1"/>
    <col min="6912" max="6912" width="6.5703125" style="3" customWidth="1"/>
    <col min="6913" max="6913" width="7.7109375" style="3" customWidth="1"/>
    <col min="6914" max="6915" width="0" style="3" hidden="1" customWidth="1"/>
    <col min="6916" max="6919" width="9.140625" style="3" customWidth="1"/>
    <col min="6920" max="6920" width="5.140625" style="3" customWidth="1"/>
    <col min="6921" max="7164" width="9.140625" style="3"/>
    <col min="7165" max="7165" width="27" style="3" customWidth="1"/>
    <col min="7166" max="7166" width="8.42578125" style="3" customWidth="1"/>
    <col min="7167" max="7167" width="14.42578125" style="3" customWidth="1"/>
    <col min="7168" max="7168" width="6.5703125" style="3" customWidth="1"/>
    <col min="7169" max="7169" width="7.7109375" style="3" customWidth="1"/>
    <col min="7170" max="7171" width="0" style="3" hidden="1" customWidth="1"/>
    <col min="7172" max="7175" width="9.140625" style="3" customWidth="1"/>
    <col min="7176" max="7176" width="5.140625" style="3" customWidth="1"/>
    <col min="7177" max="7420" width="9.140625" style="3"/>
    <col min="7421" max="7421" width="27" style="3" customWidth="1"/>
    <col min="7422" max="7422" width="8.42578125" style="3" customWidth="1"/>
    <col min="7423" max="7423" width="14.42578125" style="3" customWidth="1"/>
    <col min="7424" max="7424" width="6.5703125" style="3" customWidth="1"/>
    <col min="7425" max="7425" width="7.7109375" style="3" customWidth="1"/>
    <col min="7426" max="7427" width="0" style="3" hidden="1" customWidth="1"/>
    <col min="7428" max="7431" width="9.140625" style="3" customWidth="1"/>
    <col min="7432" max="7432" width="5.140625" style="3" customWidth="1"/>
    <col min="7433" max="7676" width="9.140625" style="3"/>
    <col min="7677" max="7677" width="27" style="3" customWidth="1"/>
    <col min="7678" max="7678" width="8.42578125" style="3" customWidth="1"/>
    <col min="7679" max="7679" width="14.42578125" style="3" customWidth="1"/>
    <col min="7680" max="7680" width="6.5703125" style="3" customWidth="1"/>
    <col min="7681" max="7681" width="7.7109375" style="3" customWidth="1"/>
    <col min="7682" max="7683" width="0" style="3" hidden="1" customWidth="1"/>
    <col min="7684" max="7687" width="9.140625" style="3" customWidth="1"/>
    <col min="7688" max="7688" width="5.140625" style="3" customWidth="1"/>
    <col min="7689" max="7932" width="9.140625" style="3"/>
    <col min="7933" max="7933" width="27" style="3" customWidth="1"/>
    <col min="7934" max="7934" width="8.42578125" style="3" customWidth="1"/>
    <col min="7935" max="7935" width="14.42578125" style="3" customWidth="1"/>
    <col min="7936" max="7936" width="6.5703125" style="3" customWidth="1"/>
    <col min="7937" max="7937" width="7.7109375" style="3" customWidth="1"/>
    <col min="7938" max="7939" width="0" style="3" hidden="1" customWidth="1"/>
    <col min="7940" max="7943" width="9.140625" style="3" customWidth="1"/>
    <col min="7944" max="7944" width="5.140625" style="3" customWidth="1"/>
    <col min="7945" max="8188" width="9.140625" style="3"/>
    <col min="8189" max="8189" width="27" style="3" customWidth="1"/>
    <col min="8190" max="8190" width="8.42578125" style="3" customWidth="1"/>
    <col min="8191" max="8191" width="14.42578125" style="3" customWidth="1"/>
    <col min="8192" max="8192" width="6.5703125" style="3" customWidth="1"/>
    <col min="8193" max="8193" width="7.7109375" style="3" customWidth="1"/>
    <col min="8194" max="8195" width="0" style="3" hidden="1" customWidth="1"/>
    <col min="8196" max="8199" width="9.140625" style="3" customWidth="1"/>
    <col min="8200" max="8200" width="5.140625" style="3" customWidth="1"/>
    <col min="8201" max="8444" width="9.140625" style="3"/>
    <col min="8445" max="8445" width="27" style="3" customWidth="1"/>
    <col min="8446" max="8446" width="8.42578125" style="3" customWidth="1"/>
    <col min="8447" max="8447" width="14.42578125" style="3" customWidth="1"/>
    <col min="8448" max="8448" width="6.5703125" style="3" customWidth="1"/>
    <col min="8449" max="8449" width="7.7109375" style="3" customWidth="1"/>
    <col min="8450" max="8451" width="0" style="3" hidden="1" customWidth="1"/>
    <col min="8452" max="8455" width="9.140625" style="3" customWidth="1"/>
    <col min="8456" max="8456" width="5.140625" style="3" customWidth="1"/>
    <col min="8457" max="8700" width="9.140625" style="3"/>
    <col min="8701" max="8701" width="27" style="3" customWidth="1"/>
    <col min="8702" max="8702" width="8.42578125" style="3" customWidth="1"/>
    <col min="8703" max="8703" width="14.42578125" style="3" customWidth="1"/>
    <col min="8704" max="8704" width="6.5703125" style="3" customWidth="1"/>
    <col min="8705" max="8705" width="7.7109375" style="3" customWidth="1"/>
    <col min="8706" max="8707" width="0" style="3" hidden="1" customWidth="1"/>
    <col min="8708" max="8711" width="9.140625" style="3" customWidth="1"/>
    <col min="8712" max="8712" width="5.140625" style="3" customWidth="1"/>
    <col min="8713" max="8956" width="9.140625" style="3"/>
    <col min="8957" max="8957" width="27" style="3" customWidth="1"/>
    <col min="8958" max="8958" width="8.42578125" style="3" customWidth="1"/>
    <col min="8959" max="8959" width="14.42578125" style="3" customWidth="1"/>
    <col min="8960" max="8960" width="6.5703125" style="3" customWidth="1"/>
    <col min="8961" max="8961" width="7.7109375" style="3" customWidth="1"/>
    <col min="8962" max="8963" width="0" style="3" hidden="1" customWidth="1"/>
    <col min="8964" max="8967" width="9.140625" style="3" customWidth="1"/>
    <col min="8968" max="8968" width="5.140625" style="3" customWidth="1"/>
    <col min="8969" max="9212" width="9.140625" style="3"/>
    <col min="9213" max="9213" width="27" style="3" customWidth="1"/>
    <col min="9214" max="9214" width="8.42578125" style="3" customWidth="1"/>
    <col min="9215" max="9215" width="14.42578125" style="3" customWidth="1"/>
    <col min="9216" max="9216" width="6.5703125" style="3" customWidth="1"/>
    <col min="9217" max="9217" width="7.7109375" style="3" customWidth="1"/>
    <col min="9218" max="9219" width="0" style="3" hidden="1" customWidth="1"/>
    <col min="9220" max="9223" width="9.140625" style="3" customWidth="1"/>
    <col min="9224" max="9224" width="5.140625" style="3" customWidth="1"/>
    <col min="9225" max="9468" width="9.140625" style="3"/>
    <col min="9469" max="9469" width="27" style="3" customWidth="1"/>
    <col min="9470" max="9470" width="8.42578125" style="3" customWidth="1"/>
    <col min="9471" max="9471" width="14.42578125" style="3" customWidth="1"/>
    <col min="9472" max="9472" width="6.5703125" style="3" customWidth="1"/>
    <col min="9473" max="9473" width="7.7109375" style="3" customWidth="1"/>
    <col min="9474" max="9475" width="0" style="3" hidden="1" customWidth="1"/>
    <col min="9476" max="9479" width="9.140625" style="3" customWidth="1"/>
    <col min="9480" max="9480" width="5.140625" style="3" customWidth="1"/>
    <col min="9481" max="9724" width="9.140625" style="3"/>
    <col min="9725" max="9725" width="27" style="3" customWidth="1"/>
    <col min="9726" max="9726" width="8.42578125" style="3" customWidth="1"/>
    <col min="9727" max="9727" width="14.42578125" style="3" customWidth="1"/>
    <col min="9728" max="9728" width="6.5703125" style="3" customWidth="1"/>
    <col min="9729" max="9729" width="7.7109375" style="3" customWidth="1"/>
    <col min="9730" max="9731" width="0" style="3" hidden="1" customWidth="1"/>
    <col min="9732" max="9735" width="9.140625" style="3" customWidth="1"/>
    <col min="9736" max="9736" width="5.140625" style="3" customWidth="1"/>
    <col min="9737" max="9980" width="9.140625" style="3"/>
    <col min="9981" max="9981" width="27" style="3" customWidth="1"/>
    <col min="9982" max="9982" width="8.42578125" style="3" customWidth="1"/>
    <col min="9983" max="9983" width="14.42578125" style="3" customWidth="1"/>
    <col min="9984" max="9984" width="6.5703125" style="3" customWidth="1"/>
    <col min="9985" max="9985" width="7.7109375" style="3" customWidth="1"/>
    <col min="9986" max="9987" width="0" style="3" hidden="1" customWidth="1"/>
    <col min="9988" max="9991" width="9.140625" style="3" customWidth="1"/>
    <col min="9992" max="9992" width="5.140625" style="3" customWidth="1"/>
    <col min="9993" max="10236" width="9.140625" style="3"/>
    <col min="10237" max="10237" width="27" style="3" customWidth="1"/>
    <col min="10238" max="10238" width="8.42578125" style="3" customWidth="1"/>
    <col min="10239" max="10239" width="14.42578125" style="3" customWidth="1"/>
    <col min="10240" max="10240" width="6.5703125" style="3" customWidth="1"/>
    <col min="10241" max="10241" width="7.7109375" style="3" customWidth="1"/>
    <col min="10242" max="10243" width="0" style="3" hidden="1" customWidth="1"/>
    <col min="10244" max="10247" width="9.140625" style="3" customWidth="1"/>
    <col min="10248" max="10248" width="5.140625" style="3" customWidth="1"/>
    <col min="10249" max="10492" width="9.140625" style="3"/>
    <col min="10493" max="10493" width="27" style="3" customWidth="1"/>
    <col min="10494" max="10494" width="8.42578125" style="3" customWidth="1"/>
    <col min="10495" max="10495" width="14.42578125" style="3" customWidth="1"/>
    <col min="10496" max="10496" width="6.5703125" style="3" customWidth="1"/>
    <col min="10497" max="10497" width="7.7109375" style="3" customWidth="1"/>
    <col min="10498" max="10499" width="0" style="3" hidden="1" customWidth="1"/>
    <col min="10500" max="10503" width="9.140625" style="3" customWidth="1"/>
    <col min="10504" max="10504" width="5.140625" style="3" customWidth="1"/>
    <col min="10505" max="10748" width="9.140625" style="3"/>
    <col min="10749" max="10749" width="27" style="3" customWidth="1"/>
    <col min="10750" max="10750" width="8.42578125" style="3" customWidth="1"/>
    <col min="10751" max="10751" width="14.42578125" style="3" customWidth="1"/>
    <col min="10752" max="10752" width="6.5703125" style="3" customWidth="1"/>
    <col min="10753" max="10753" width="7.7109375" style="3" customWidth="1"/>
    <col min="10754" max="10755" width="0" style="3" hidden="1" customWidth="1"/>
    <col min="10756" max="10759" width="9.140625" style="3" customWidth="1"/>
    <col min="10760" max="10760" width="5.140625" style="3" customWidth="1"/>
    <col min="10761" max="11004" width="9.140625" style="3"/>
    <col min="11005" max="11005" width="27" style="3" customWidth="1"/>
    <col min="11006" max="11006" width="8.42578125" style="3" customWidth="1"/>
    <col min="11007" max="11007" width="14.42578125" style="3" customWidth="1"/>
    <col min="11008" max="11008" width="6.5703125" style="3" customWidth="1"/>
    <col min="11009" max="11009" width="7.7109375" style="3" customWidth="1"/>
    <col min="11010" max="11011" width="0" style="3" hidden="1" customWidth="1"/>
    <col min="11012" max="11015" width="9.140625" style="3" customWidth="1"/>
    <col min="11016" max="11016" width="5.140625" style="3" customWidth="1"/>
    <col min="11017" max="11260" width="9.140625" style="3"/>
    <col min="11261" max="11261" width="27" style="3" customWidth="1"/>
    <col min="11262" max="11262" width="8.42578125" style="3" customWidth="1"/>
    <col min="11263" max="11263" width="14.42578125" style="3" customWidth="1"/>
    <col min="11264" max="11264" width="6.5703125" style="3" customWidth="1"/>
    <col min="11265" max="11265" width="7.7109375" style="3" customWidth="1"/>
    <col min="11266" max="11267" width="0" style="3" hidden="1" customWidth="1"/>
    <col min="11268" max="11271" width="9.140625" style="3" customWidth="1"/>
    <col min="11272" max="11272" width="5.140625" style="3" customWidth="1"/>
    <col min="11273" max="11516" width="9.140625" style="3"/>
    <col min="11517" max="11517" width="27" style="3" customWidth="1"/>
    <col min="11518" max="11518" width="8.42578125" style="3" customWidth="1"/>
    <col min="11519" max="11519" width="14.42578125" style="3" customWidth="1"/>
    <col min="11520" max="11520" width="6.5703125" style="3" customWidth="1"/>
    <col min="11521" max="11521" width="7.7109375" style="3" customWidth="1"/>
    <col min="11522" max="11523" width="0" style="3" hidden="1" customWidth="1"/>
    <col min="11524" max="11527" width="9.140625" style="3" customWidth="1"/>
    <col min="11528" max="11528" width="5.140625" style="3" customWidth="1"/>
    <col min="11529" max="11772" width="9.140625" style="3"/>
    <col min="11773" max="11773" width="27" style="3" customWidth="1"/>
    <col min="11774" max="11774" width="8.42578125" style="3" customWidth="1"/>
    <col min="11775" max="11775" width="14.42578125" style="3" customWidth="1"/>
    <col min="11776" max="11776" width="6.5703125" style="3" customWidth="1"/>
    <col min="11777" max="11777" width="7.7109375" style="3" customWidth="1"/>
    <col min="11778" max="11779" width="0" style="3" hidden="1" customWidth="1"/>
    <col min="11780" max="11783" width="9.140625" style="3" customWidth="1"/>
    <col min="11784" max="11784" width="5.140625" style="3" customWidth="1"/>
    <col min="11785" max="12028" width="9.140625" style="3"/>
    <col min="12029" max="12029" width="27" style="3" customWidth="1"/>
    <col min="12030" max="12030" width="8.42578125" style="3" customWidth="1"/>
    <col min="12031" max="12031" width="14.42578125" style="3" customWidth="1"/>
    <col min="12032" max="12032" width="6.5703125" style="3" customWidth="1"/>
    <col min="12033" max="12033" width="7.7109375" style="3" customWidth="1"/>
    <col min="12034" max="12035" width="0" style="3" hidden="1" customWidth="1"/>
    <col min="12036" max="12039" width="9.140625" style="3" customWidth="1"/>
    <col min="12040" max="12040" width="5.140625" style="3" customWidth="1"/>
    <col min="12041" max="12284" width="9.140625" style="3"/>
    <col min="12285" max="12285" width="27" style="3" customWidth="1"/>
    <col min="12286" max="12286" width="8.42578125" style="3" customWidth="1"/>
    <col min="12287" max="12287" width="14.42578125" style="3" customWidth="1"/>
    <col min="12288" max="12288" width="6.5703125" style="3" customWidth="1"/>
    <col min="12289" max="12289" width="7.7109375" style="3" customWidth="1"/>
    <col min="12290" max="12291" width="0" style="3" hidden="1" customWidth="1"/>
    <col min="12292" max="12295" width="9.140625" style="3" customWidth="1"/>
    <col min="12296" max="12296" width="5.140625" style="3" customWidth="1"/>
    <col min="12297" max="12540" width="9.140625" style="3"/>
    <col min="12541" max="12541" width="27" style="3" customWidth="1"/>
    <col min="12542" max="12542" width="8.42578125" style="3" customWidth="1"/>
    <col min="12543" max="12543" width="14.42578125" style="3" customWidth="1"/>
    <col min="12544" max="12544" width="6.5703125" style="3" customWidth="1"/>
    <col min="12545" max="12545" width="7.7109375" style="3" customWidth="1"/>
    <col min="12546" max="12547" width="0" style="3" hidden="1" customWidth="1"/>
    <col min="12548" max="12551" width="9.140625" style="3" customWidth="1"/>
    <col min="12552" max="12552" width="5.140625" style="3" customWidth="1"/>
    <col min="12553" max="12796" width="9.140625" style="3"/>
    <col min="12797" max="12797" width="27" style="3" customWidth="1"/>
    <col min="12798" max="12798" width="8.42578125" style="3" customWidth="1"/>
    <col min="12799" max="12799" width="14.42578125" style="3" customWidth="1"/>
    <col min="12800" max="12800" width="6.5703125" style="3" customWidth="1"/>
    <col min="12801" max="12801" width="7.7109375" style="3" customWidth="1"/>
    <col min="12802" max="12803" width="0" style="3" hidden="1" customWidth="1"/>
    <col min="12804" max="12807" width="9.140625" style="3" customWidth="1"/>
    <col min="12808" max="12808" width="5.140625" style="3" customWidth="1"/>
    <col min="12809" max="13052" width="9.140625" style="3"/>
    <col min="13053" max="13053" width="27" style="3" customWidth="1"/>
    <col min="13054" max="13054" width="8.42578125" style="3" customWidth="1"/>
    <col min="13055" max="13055" width="14.42578125" style="3" customWidth="1"/>
    <col min="13056" max="13056" width="6.5703125" style="3" customWidth="1"/>
    <col min="13057" max="13057" width="7.7109375" style="3" customWidth="1"/>
    <col min="13058" max="13059" width="0" style="3" hidden="1" customWidth="1"/>
    <col min="13060" max="13063" width="9.140625" style="3" customWidth="1"/>
    <col min="13064" max="13064" width="5.140625" style="3" customWidth="1"/>
    <col min="13065" max="13308" width="9.140625" style="3"/>
    <col min="13309" max="13309" width="27" style="3" customWidth="1"/>
    <col min="13310" max="13310" width="8.42578125" style="3" customWidth="1"/>
    <col min="13311" max="13311" width="14.42578125" style="3" customWidth="1"/>
    <col min="13312" max="13312" width="6.5703125" style="3" customWidth="1"/>
    <col min="13313" max="13313" width="7.7109375" style="3" customWidth="1"/>
    <col min="13314" max="13315" width="0" style="3" hidden="1" customWidth="1"/>
    <col min="13316" max="13319" width="9.140625" style="3" customWidth="1"/>
    <col min="13320" max="13320" width="5.140625" style="3" customWidth="1"/>
    <col min="13321" max="13564" width="9.140625" style="3"/>
    <col min="13565" max="13565" width="27" style="3" customWidth="1"/>
    <col min="13566" max="13566" width="8.42578125" style="3" customWidth="1"/>
    <col min="13567" max="13567" width="14.42578125" style="3" customWidth="1"/>
    <col min="13568" max="13568" width="6.5703125" style="3" customWidth="1"/>
    <col min="13569" max="13569" width="7.7109375" style="3" customWidth="1"/>
    <col min="13570" max="13571" width="0" style="3" hidden="1" customWidth="1"/>
    <col min="13572" max="13575" width="9.140625" style="3" customWidth="1"/>
    <col min="13576" max="13576" width="5.140625" style="3" customWidth="1"/>
    <col min="13577" max="13820" width="9.140625" style="3"/>
    <col min="13821" max="13821" width="27" style="3" customWidth="1"/>
    <col min="13822" max="13822" width="8.42578125" style="3" customWidth="1"/>
    <col min="13823" max="13823" width="14.42578125" style="3" customWidth="1"/>
    <col min="13824" max="13824" width="6.5703125" style="3" customWidth="1"/>
    <col min="13825" max="13825" width="7.7109375" style="3" customWidth="1"/>
    <col min="13826" max="13827" width="0" style="3" hidden="1" customWidth="1"/>
    <col min="13828" max="13831" width="9.140625" style="3" customWidth="1"/>
    <col min="13832" max="13832" width="5.140625" style="3" customWidth="1"/>
    <col min="13833" max="14076" width="9.140625" style="3"/>
    <col min="14077" max="14077" width="27" style="3" customWidth="1"/>
    <col min="14078" max="14078" width="8.42578125" style="3" customWidth="1"/>
    <col min="14079" max="14079" width="14.42578125" style="3" customWidth="1"/>
    <col min="14080" max="14080" width="6.5703125" style="3" customWidth="1"/>
    <col min="14081" max="14081" width="7.7109375" style="3" customWidth="1"/>
    <col min="14082" max="14083" width="0" style="3" hidden="1" customWidth="1"/>
    <col min="14084" max="14087" width="9.140625" style="3" customWidth="1"/>
    <col min="14088" max="14088" width="5.140625" style="3" customWidth="1"/>
    <col min="14089" max="14332" width="9.140625" style="3"/>
    <col min="14333" max="14333" width="27" style="3" customWidth="1"/>
    <col min="14334" max="14334" width="8.42578125" style="3" customWidth="1"/>
    <col min="14335" max="14335" width="14.42578125" style="3" customWidth="1"/>
    <col min="14336" max="14336" width="6.5703125" style="3" customWidth="1"/>
    <col min="14337" max="14337" width="7.7109375" style="3" customWidth="1"/>
    <col min="14338" max="14339" width="0" style="3" hidden="1" customWidth="1"/>
    <col min="14340" max="14343" width="9.140625" style="3" customWidth="1"/>
    <col min="14344" max="14344" width="5.140625" style="3" customWidth="1"/>
    <col min="14345" max="14588" width="9.140625" style="3"/>
    <col min="14589" max="14589" width="27" style="3" customWidth="1"/>
    <col min="14590" max="14590" width="8.42578125" style="3" customWidth="1"/>
    <col min="14591" max="14591" width="14.42578125" style="3" customWidth="1"/>
    <col min="14592" max="14592" width="6.5703125" style="3" customWidth="1"/>
    <col min="14593" max="14593" width="7.7109375" style="3" customWidth="1"/>
    <col min="14594" max="14595" width="0" style="3" hidden="1" customWidth="1"/>
    <col min="14596" max="14599" width="9.140625" style="3" customWidth="1"/>
    <col min="14600" max="14600" width="5.140625" style="3" customWidth="1"/>
    <col min="14601" max="14844" width="9.140625" style="3"/>
    <col min="14845" max="14845" width="27" style="3" customWidth="1"/>
    <col min="14846" max="14846" width="8.42578125" style="3" customWidth="1"/>
    <col min="14847" max="14847" width="14.42578125" style="3" customWidth="1"/>
    <col min="14848" max="14848" width="6.5703125" style="3" customWidth="1"/>
    <col min="14849" max="14849" width="7.7109375" style="3" customWidth="1"/>
    <col min="14850" max="14851" width="0" style="3" hidden="1" customWidth="1"/>
    <col min="14852" max="14855" width="9.140625" style="3" customWidth="1"/>
    <col min="14856" max="14856" width="5.140625" style="3" customWidth="1"/>
    <col min="14857" max="15100" width="9.140625" style="3"/>
    <col min="15101" max="15101" width="27" style="3" customWidth="1"/>
    <col min="15102" max="15102" width="8.42578125" style="3" customWidth="1"/>
    <col min="15103" max="15103" width="14.42578125" style="3" customWidth="1"/>
    <col min="15104" max="15104" width="6.5703125" style="3" customWidth="1"/>
    <col min="15105" max="15105" width="7.7109375" style="3" customWidth="1"/>
    <col min="15106" max="15107" width="0" style="3" hidden="1" customWidth="1"/>
    <col min="15108" max="15111" width="9.140625" style="3" customWidth="1"/>
    <col min="15112" max="15112" width="5.140625" style="3" customWidth="1"/>
    <col min="15113" max="15356" width="9.140625" style="3"/>
    <col min="15357" max="15357" width="27" style="3" customWidth="1"/>
    <col min="15358" max="15358" width="8.42578125" style="3" customWidth="1"/>
    <col min="15359" max="15359" width="14.42578125" style="3" customWidth="1"/>
    <col min="15360" max="15360" width="6.5703125" style="3" customWidth="1"/>
    <col min="15361" max="15361" width="7.7109375" style="3" customWidth="1"/>
    <col min="15362" max="15363" width="0" style="3" hidden="1" customWidth="1"/>
    <col min="15364" max="15367" width="9.140625" style="3" customWidth="1"/>
    <col min="15368" max="15368" width="5.140625" style="3" customWidth="1"/>
    <col min="15369" max="15612" width="9.140625" style="3"/>
    <col min="15613" max="15613" width="27" style="3" customWidth="1"/>
    <col min="15614" max="15614" width="8.42578125" style="3" customWidth="1"/>
    <col min="15615" max="15615" width="14.42578125" style="3" customWidth="1"/>
    <col min="15616" max="15616" width="6.5703125" style="3" customWidth="1"/>
    <col min="15617" max="15617" width="7.7109375" style="3" customWidth="1"/>
    <col min="15618" max="15619" width="0" style="3" hidden="1" customWidth="1"/>
    <col min="15620" max="15623" width="9.140625" style="3" customWidth="1"/>
    <col min="15624" max="15624" width="5.140625" style="3" customWidth="1"/>
    <col min="15625" max="15868" width="9.140625" style="3"/>
    <col min="15869" max="15869" width="27" style="3" customWidth="1"/>
    <col min="15870" max="15870" width="8.42578125" style="3" customWidth="1"/>
    <col min="15871" max="15871" width="14.42578125" style="3" customWidth="1"/>
    <col min="15872" max="15872" width="6.5703125" style="3" customWidth="1"/>
    <col min="15873" max="15873" width="7.7109375" style="3" customWidth="1"/>
    <col min="15874" max="15875" width="0" style="3" hidden="1" customWidth="1"/>
    <col min="15876" max="15879" width="9.140625" style="3" customWidth="1"/>
    <col min="15880" max="15880" width="5.140625" style="3" customWidth="1"/>
    <col min="15881" max="16124" width="9.140625" style="3"/>
    <col min="16125" max="16125" width="27" style="3" customWidth="1"/>
    <col min="16126" max="16126" width="8.42578125" style="3" customWidth="1"/>
    <col min="16127" max="16127" width="14.42578125" style="3" customWidth="1"/>
    <col min="16128" max="16128" width="6.5703125" style="3" customWidth="1"/>
    <col min="16129" max="16129" width="7.7109375" style="3" customWidth="1"/>
    <col min="16130" max="16131" width="0" style="3" hidden="1" customWidth="1"/>
    <col min="16132" max="16135" width="9.140625" style="3" customWidth="1"/>
    <col min="16136" max="16136" width="5.140625" style="3" customWidth="1"/>
    <col min="16137" max="16384" width="9.140625" style="3"/>
  </cols>
  <sheetData>
    <row r="1" spans="1:8" ht="4.5" customHeight="1"/>
    <row r="2" spans="1:8" ht="18">
      <c r="A2" s="1"/>
      <c r="B2" s="246" t="s">
        <v>0</v>
      </c>
      <c r="C2" s="246"/>
      <c r="D2" s="246"/>
      <c r="E2" s="268"/>
    </row>
    <row r="3" spans="1:8" ht="18">
      <c r="A3" s="1"/>
      <c r="B3" s="246" t="s">
        <v>390</v>
      </c>
      <c r="C3" s="246"/>
      <c r="D3" s="246"/>
      <c r="E3" s="268"/>
      <c r="H3" s="316"/>
    </row>
    <row r="4" spans="1:8" ht="12.75">
      <c r="A4" s="1"/>
      <c r="H4" s="316"/>
    </row>
    <row r="5" spans="1:8" ht="12.75">
      <c r="A5" s="1"/>
      <c r="B5" s="247" t="s">
        <v>391</v>
      </c>
      <c r="C5" s="247"/>
      <c r="D5" s="247"/>
      <c r="E5" s="269"/>
      <c r="H5" s="316"/>
    </row>
    <row r="6" spans="1:8" ht="12.75">
      <c r="A6" s="1"/>
      <c r="B6" s="4" t="s">
        <v>392</v>
      </c>
      <c r="C6" s="4"/>
      <c r="D6" s="4"/>
      <c r="E6" s="270"/>
      <c r="H6" s="316"/>
    </row>
    <row r="7" spans="1:8" ht="12.75">
      <c r="A7" s="1"/>
      <c r="B7" s="124" t="s">
        <v>393</v>
      </c>
      <c r="C7" s="4"/>
      <c r="D7" s="4"/>
      <c r="E7" s="270"/>
      <c r="H7" s="317"/>
    </row>
    <row r="8" spans="1:8" ht="12.75">
      <c r="A8" s="1"/>
      <c r="C8" s="5"/>
      <c r="D8" s="5"/>
      <c r="E8" s="271"/>
      <c r="H8" s="351" t="s">
        <v>412</v>
      </c>
    </row>
    <row r="9" spans="1:8" ht="9.9499999999999993" customHeight="1">
      <c r="A9" s="1"/>
      <c r="B9" s="6"/>
      <c r="C9" s="6"/>
      <c r="D9" s="6"/>
      <c r="E9" s="272"/>
    </row>
    <row r="10" spans="1:8" ht="12.6" customHeight="1">
      <c r="A10" s="7"/>
      <c r="B10" s="248"/>
      <c r="C10" s="249"/>
      <c r="D10" s="8" t="s">
        <v>1</v>
      </c>
      <c r="E10" s="273"/>
      <c r="F10" s="216" t="s">
        <v>394</v>
      </c>
      <c r="G10" s="171" t="s">
        <v>394</v>
      </c>
      <c r="H10" s="318" t="s">
        <v>2</v>
      </c>
    </row>
    <row r="11" spans="1:8" ht="12.6" customHeight="1">
      <c r="A11" s="9" t="s">
        <v>3</v>
      </c>
      <c r="B11" s="250" t="s">
        <v>4</v>
      </c>
      <c r="C11" s="251"/>
      <c r="D11" s="10" t="s">
        <v>5</v>
      </c>
      <c r="E11" s="274"/>
      <c r="F11" s="217" t="s">
        <v>396</v>
      </c>
      <c r="G11" s="172" t="s">
        <v>397</v>
      </c>
      <c r="H11" s="319" t="s">
        <v>6</v>
      </c>
    </row>
    <row r="12" spans="1:8" ht="12.6" customHeight="1">
      <c r="A12" s="11" t="s">
        <v>7</v>
      </c>
      <c r="B12" s="244" t="s">
        <v>8</v>
      </c>
      <c r="C12" s="245"/>
      <c r="D12" s="12" t="s">
        <v>9</v>
      </c>
      <c r="E12" s="275"/>
      <c r="F12" s="123" t="s">
        <v>395</v>
      </c>
      <c r="G12" s="123" t="s">
        <v>395</v>
      </c>
      <c r="H12" s="320" t="s">
        <v>9</v>
      </c>
    </row>
    <row r="13" spans="1:8" ht="5.0999999999999996" customHeight="1">
      <c r="A13" s="6"/>
      <c r="B13" s="6"/>
      <c r="C13" s="6"/>
      <c r="D13" s="13"/>
      <c r="E13" s="274"/>
      <c r="F13" s="24"/>
      <c r="G13" s="13"/>
      <c r="H13" s="321"/>
    </row>
    <row r="14" spans="1:8" ht="20.100000000000001" customHeight="1">
      <c r="A14" s="125" t="s">
        <v>10</v>
      </c>
      <c r="B14" s="125"/>
      <c r="C14" s="125"/>
      <c r="D14" s="125"/>
      <c r="E14" s="276"/>
      <c r="F14" s="173"/>
      <c r="G14" s="14"/>
      <c r="H14" s="14"/>
    </row>
    <row r="15" spans="1:8" ht="5.0999999999999996" customHeight="1">
      <c r="A15" s="15"/>
      <c r="B15" s="15"/>
      <c r="C15" s="15"/>
      <c r="D15" s="15"/>
      <c r="E15" s="277"/>
    </row>
    <row r="16" spans="1:8" ht="20.100000000000001" customHeight="1">
      <c r="A16" s="16" t="s">
        <v>11</v>
      </c>
      <c r="B16" s="16"/>
      <c r="C16" s="17"/>
      <c r="F16" s="174"/>
      <c r="G16" s="138"/>
      <c r="H16" s="261"/>
    </row>
    <row r="17" spans="1:8" ht="12.95" customHeight="1">
      <c r="A17" s="18" t="s">
        <v>12</v>
      </c>
      <c r="B17" s="18"/>
      <c r="C17" s="18"/>
      <c r="D17" s="18"/>
      <c r="E17" s="278"/>
      <c r="F17" s="174"/>
      <c r="G17" s="138"/>
      <c r="H17" s="261"/>
    </row>
    <row r="18" spans="1:8" ht="12.95" customHeight="1">
      <c r="A18" s="19" t="s">
        <v>13</v>
      </c>
      <c r="B18" s="19"/>
      <c r="C18" s="19"/>
      <c r="D18" s="19"/>
      <c r="E18" s="279"/>
      <c r="F18" s="175"/>
      <c r="G18" s="139"/>
      <c r="H18" s="262"/>
    </row>
    <row r="19" spans="1:8" ht="12.6" customHeight="1">
      <c r="A19" s="20"/>
      <c r="B19" s="234" t="s">
        <v>14</v>
      </c>
      <c r="C19" s="235"/>
      <c r="D19" s="240">
        <v>6</v>
      </c>
      <c r="E19" s="280">
        <f t="shared" ref="E19:E82" si="0">H19*G19</f>
        <v>0</v>
      </c>
      <c r="F19" s="176">
        <v>85.02000000000001</v>
      </c>
      <c r="G19" s="140">
        <f t="shared" ref="G19:G68" si="1">F19*1.2</f>
        <v>102.02400000000002</v>
      </c>
      <c r="H19" s="322"/>
    </row>
    <row r="20" spans="1:8" ht="12.6" customHeight="1">
      <c r="A20" s="21" t="s">
        <v>15</v>
      </c>
      <c r="B20" s="236"/>
      <c r="C20" s="237"/>
      <c r="D20" s="241"/>
      <c r="E20" s="281">
        <f t="shared" si="0"/>
        <v>0</v>
      </c>
      <c r="F20" s="177">
        <v>0</v>
      </c>
      <c r="G20" s="141">
        <f t="shared" si="1"/>
        <v>0</v>
      </c>
      <c r="H20" s="323"/>
    </row>
    <row r="21" spans="1:8" ht="12.6" customHeight="1">
      <c r="A21" s="22" t="s">
        <v>16</v>
      </c>
      <c r="B21" s="238"/>
      <c r="C21" s="239"/>
      <c r="D21" s="242"/>
      <c r="E21" s="282">
        <f t="shared" si="0"/>
        <v>0</v>
      </c>
      <c r="F21" s="178">
        <v>0</v>
      </c>
      <c r="G21" s="142">
        <f t="shared" si="1"/>
        <v>0</v>
      </c>
      <c r="H21" s="324"/>
    </row>
    <row r="22" spans="1:8" ht="12.6" customHeight="1">
      <c r="A22" s="20"/>
      <c r="B22" s="234" t="s">
        <v>17</v>
      </c>
      <c r="C22" s="235"/>
      <c r="D22" s="240">
        <v>5</v>
      </c>
      <c r="E22" s="280">
        <f t="shared" si="0"/>
        <v>0</v>
      </c>
      <c r="F22" s="176">
        <v>117.55000000000001</v>
      </c>
      <c r="G22" s="140">
        <f t="shared" si="1"/>
        <v>141.06</v>
      </c>
      <c r="H22" s="322"/>
    </row>
    <row r="23" spans="1:8" ht="12.6" customHeight="1">
      <c r="A23" s="21" t="s">
        <v>18</v>
      </c>
      <c r="B23" s="236"/>
      <c r="C23" s="237"/>
      <c r="D23" s="241"/>
      <c r="E23" s="281">
        <f t="shared" si="0"/>
        <v>0</v>
      </c>
      <c r="F23" s="177">
        <v>0</v>
      </c>
      <c r="G23" s="141">
        <f t="shared" si="1"/>
        <v>0</v>
      </c>
      <c r="H23" s="323"/>
    </row>
    <row r="24" spans="1:8" ht="12.6" customHeight="1">
      <c r="A24" s="22" t="s">
        <v>19</v>
      </c>
      <c r="B24" s="238"/>
      <c r="C24" s="239"/>
      <c r="D24" s="242"/>
      <c r="E24" s="282">
        <f t="shared" si="0"/>
        <v>0</v>
      </c>
      <c r="F24" s="178">
        <v>0</v>
      </c>
      <c r="G24" s="142">
        <f t="shared" si="1"/>
        <v>0</v>
      </c>
      <c r="H24" s="324"/>
    </row>
    <row r="25" spans="1:8" ht="12.6" customHeight="1">
      <c r="A25" s="20"/>
      <c r="B25" s="234" t="s">
        <v>20</v>
      </c>
      <c r="C25" s="235"/>
      <c r="D25" s="240">
        <v>5</v>
      </c>
      <c r="E25" s="280">
        <f t="shared" si="0"/>
        <v>0</v>
      </c>
      <c r="F25" s="176">
        <v>120.45</v>
      </c>
      <c r="G25" s="140">
        <f t="shared" si="1"/>
        <v>144.54</v>
      </c>
      <c r="H25" s="322"/>
    </row>
    <row r="26" spans="1:8" ht="12.6" customHeight="1">
      <c r="A26" s="21" t="s">
        <v>21</v>
      </c>
      <c r="B26" s="236"/>
      <c r="C26" s="237"/>
      <c r="D26" s="241"/>
      <c r="E26" s="281">
        <f t="shared" si="0"/>
        <v>0</v>
      </c>
      <c r="F26" s="177">
        <v>0</v>
      </c>
      <c r="G26" s="141">
        <f t="shared" si="1"/>
        <v>0</v>
      </c>
      <c r="H26" s="323"/>
    </row>
    <row r="27" spans="1:8" ht="12.6" customHeight="1">
      <c r="A27" s="22" t="s">
        <v>22</v>
      </c>
      <c r="B27" s="238"/>
      <c r="C27" s="239"/>
      <c r="D27" s="242"/>
      <c r="E27" s="282">
        <f t="shared" si="0"/>
        <v>0</v>
      </c>
      <c r="F27" s="178">
        <v>0</v>
      </c>
      <c r="G27" s="142">
        <f t="shared" si="1"/>
        <v>0</v>
      </c>
      <c r="H27" s="324"/>
    </row>
    <row r="28" spans="1:8" ht="12.6" customHeight="1">
      <c r="A28" s="20"/>
      <c r="B28" s="234" t="s">
        <v>23</v>
      </c>
      <c r="C28" s="235"/>
      <c r="D28" s="240">
        <v>5</v>
      </c>
      <c r="E28" s="281">
        <f t="shared" si="0"/>
        <v>0</v>
      </c>
      <c r="F28" s="177">
        <v>126.27000000000001</v>
      </c>
      <c r="G28" s="141">
        <f t="shared" si="1"/>
        <v>151.524</v>
      </c>
      <c r="H28" s="323"/>
    </row>
    <row r="29" spans="1:8" ht="12.6" customHeight="1">
      <c r="A29" s="21" t="s">
        <v>24</v>
      </c>
      <c r="B29" s="236"/>
      <c r="C29" s="237"/>
      <c r="D29" s="241"/>
      <c r="E29" s="281">
        <f t="shared" si="0"/>
        <v>0</v>
      </c>
      <c r="F29" s="177">
        <v>0</v>
      </c>
      <c r="G29" s="141">
        <f t="shared" si="1"/>
        <v>0</v>
      </c>
      <c r="H29" s="323"/>
    </row>
    <row r="30" spans="1:8" ht="12.6" customHeight="1">
      <c r="A30" s="22" t="s">
        <v>25</v>
      </c>
      <c r="B30" s="238"/>
      <c r="C30" s="239"/>
      <c r="D30" s="242"/>
      <c r="E30" s="282">
        <f t="shared" si="0"/>
        <v>0</v>
      </c>
      <c r="F30" s="178">
        <v>0</v>
      </c>
      <c r="G30" s="142">
        <f t="shared" si="1"/>
        <v>0</v>
      </c>
      <c r="H30" s="324"/>
    </row>
    <row r="31" spans="1:8" ht="12.6" customHeight="1">
      <c r="A31" s="20"/>
      <c r="B31" s="234" t="s">
        <v>26</v>
      </c>
      <c r="C31" s="235"/>
      <c r="D31" s="240">
        <v>4</v>
      </c>
      <c r="E31" s="281">
        <f t="shared" si="0"/>
        <v>0</v>
      </c>
      <c r="F31" s="177">
        <v>130.10999999999999</v>
      </c>
      <c r="G31" s="141">
        <f t="shared" si="1"/>
        <v>156.13199999999998</v>
      </c>
      <c r="H31" s="323"/>
    </row>
    <row r="32" spans="1:8" ht="12.6" customHeight="1">
      <c r="A32" s="21" t="s">
        <v>27</v>
      </c>
      <c r="B32" s="236"/>
      <c r="C32" s="237"/>
      <c r="D32" s="241"/>
      <c r="E32" s="281">
        <f t="shared" si="0"/>
        <v>0</v>
      </c>
      <c r="F32" s="177">
        <v>0</v>
      </c>
      <c r="G32" s="141">
        <f t="shared" si="1"/>
        <v>0</v>
      </c>
      <c r="H32" s="323"/>
    </row>
    <row r="33" spans="1:8" ht="12.6" customHeight="1">
      <c r="A33" s="22" t="s">
        <v>28</v>
      </c>
      <c r="B33" s="238"/>
      <c r="C33" s="239"/>
      <c r="D33" s="242"/>
      <c r="E33" s="282">
        <f t="shared" si="0"/>
        <v>0</v>
      </c>
      <c r="F33" s="178">
        <v>0</v>
      </c>
      <c r="G33" s="142">
        <f t="shared" si="1"/>
        <v>0</v>
      </c>
      <c r="H33" s="324"/>
    </row>
    <row r="34" spans="1:8" ht="12.6" customHeight="1">
      <c r="A34" s="20"/>
      <c r="B34" s="234" t="s">
        <v>29</v>
      </c>
      <c r="C34" s="235"/>
      <c r="D34" s="240">
        <v>4</v>
      </c>
      <c r="E34" s="281">
        <f t="shared" si="0"/>
        <v>0</v>
      </c>
      <c r="F34" s="177">
        <v>130.10999999999999</v>
      </c>
      <c r="G34" s="141">
        <f t="shared" si="1"/>
        <v>156.13199999999998</v>
      </c>
      <c r="H34" s="323"/>
    </row>
    <row r="35" spans="1:8" ht="12.6" customHeight="1">
      <c r="A35" s="21" t="s">
        <v>30</v>
      </c>
      <c r="B35" s="236"/>
      <c r="C35" s="237"/>
      <c r="D35" s="241"/>
      <c r="E35" s="281">
        <f t="shared" si="0"/>
        <v>0</v>
      </c>
      <c r="F35" s="177">
        <v>0</v>
      </c>
      <c r="G35" s="141">
        <f t="shared" si="1"/>
        <v>0</v>
      </c>
      <c r="H35" s="323"/>
    </row>
    <row r="36" spans="1:8" ht="12.6" customHeight="1">
      <c r="A36" s="22" t="s">
        <v>31</v>
      </c>
      <c r="B36" s="238"/>
      <c r="C36" s="239"/>
      <c r="D36" s="242"/>
      <c r="E36" s="282">
        <f t="shared" si="0"/>
        <v>0</v>
      </c>
      <c r="F36" s="178">
        <v>0</v>
      </c>
      <c r="G36" s="142">
        <f t="shared" si="1"/>
        <v>0</v>
      </c>
      <c r="H36" s="324"/>
    </row>
    <row r="37" spans="1:8" ht="12.6" customHeight="1">
      <c r="A37" s="20"/>
      <c r="B37" s="234" t="s">
        <v>32</v>
      </c>
      <c r="C37" s="235"/>
      <c r="D37" s="240">
        <v>4</v>
      </c>
      <c r="E37" s="281">
        <f t="shared" si="0"/>
        <v>0</v>
      </c>
      <c r="F37" s="177">
        <v>152.97999999999999</v>
      </c>
      <c r="G37" s="141">
        <f t="shared" si="1"/>
        <v>183.57599999999999</v>
      </c>
      <c r="H37" s="323"/>
    </row>
    <row r="38" spans="1:8" ht="12.6" customHeight="1">
      <c r="A38" s="21" t="s">
        <v>33</v>
      </c>
      <c r="B38" s="236"/>
      <c r="C38" s="237"/>
      <c r="D38" s="241"/>
      <c r="E38" s="281">
        <f t="shared" si="0"/>
        <v>0</v>
      </c>
      <c r="F38" s="177">
        <v>0</v>
      </c>
      <c r="G38" s="141">
        <f t="shared" si="1"/>
        <v>0</v>
      </c>
      <c r="H38" s="323"/>
    </row>
    <row r="39" spans="1:8" ht="12.6" customHeight="1">
      <c r="A39" s="22" t="s">
        <v>34</v>
      </c>
      <c r="B39" s="238"/>
      <c r="C39" s="239"/>
      <c r="D39" s="242"/>
      <c r="E39" s="282">
        <f t="shared" si="0"/>
        <v>0</v>
      </c>
      <c r="F39" s="178">
        <v>0</v>
      </c>
      <c r="G39" s="142">
        <f t="shared" si="1"/>
        <v>0</v>
      </c>
      <c r="H39" s="324"/>
    </row>
    <row r="40" spans="1:8" ht="5.0999999999999996" customHeight="1">
      <c r="A40" s="1"/>
      <c r="B40" s="23"/>
      <c r="C40" s="23"/>
      <c r="D40" s="24"/>
      <c r="E40" s="281">
        <f t="shared" si="0"/>
        <v>0</v>
      </c>
      <c r="F40" s="179">
        <v>0</v>
      </c>
      <c r="G40" s="143">
        <f t="shared" si="1"/>
        <v>0</v>
      </c>
      <c r="H40" s="325"/>
    </row>
    <row r="41" spans="1:8" ht="20.100000000000001" customHeight="1">
      <c r="A41" s="243" t="s">
        <v>35</v>
      </c>
      <c r="B41" s="243"/>
      <c r="C41" s="25" t="s">
        <v>36</v>
      </c>
      <c r="D41" s="26"/>
      <c r="E41" s="283">
        <f t="shared" si="0"/>
        <v>0</v>
      </c>
      <c r="F41" s="180">
        <v>0</v>
      </c>
      <c r="G41" s="144">
        <f t="shared" si="1"/>
        <v>0</v>
      </c>
      <c r="H41" s="261"/>
    </row>
    <row r="42" spans="1:8" ht="12.95" customHeight="1">
      <c r="A42" s="18" t="s">
        <v>37</v>
      </c>
      <c r="B42" s="18"/>
      <c r="C42" s="18"/>
      <c r="D42" s="18"/>
      <c r="E42" s="284">
        <f t="shared" si="0"/>
        <v>0</v>
      </c>
      <c r="F42" s="180">
        <v>0</v>
      </c>
      <c r="G42" s="144">
        <f t="shared" si="1"/>
        <v>0</v>
      </c>
      <c r="H42" s="261"/>
    </row>
    <row r="43" spans="1:8" ht="12.95" customHeight="1">
      <c r="A43" s="19" t="s">
        <v>38</v>
      </c>
      <c r="B43" s="19"/>
      <c r="C43" s="19"/>
      <c r="D43" s="19"/>
      <c r="E43" s="272">
        <f t="shared" si="0"/>
        <v>0</v>
      </c>
      <c r="F43" s="181">
        <v>0</v>
      </c>
      <c r="G43" s="145">
        <f t="shared" si="1"/>
        <v>0</v>
      </c>
      <c r="H43" s="263"/>
    </row>
    <row r="44" spans="1:8" ht="12.6" customHeight="1">
      <c r="A44" s="21"/>
      <c r="B44" s="236" t="s">
        <v>39</v>
      </c>
      <c r="C44" s="237"/>
      <c r="D44" s="241">
        <v>5</v>
      </c>
      <c r="E44" s="285">
        <f t="shared" si="0"/>
        <v>0</v>
      </c>
      <c r="F44" s="182">
        <v>132.04999999999998</v>
      </c>
      <c r="G44" s="140">
        <f t="shared" si="1"/>
        <v>158.45999999999998</v>
      </c>
      <c r="H44" s="322"/>
    </row>
    <row r="45" spans="1:8" ht="12.6" customHeight="1">
      <c r="A45" s="21" t="s">
        <v>15</v>
      </c>
      <c r="B45" s="236"/>
      <c r="C45" s="237"/>
      <c r="D45" s="241"/>
      <c r="E45" s="285">
        <f t="shared" si="0"/>
        <v>0</v>
      </c>
      <c r="F45" s="183">
        <v>0</v>
      </c>
      <c r="G45" s="141">
        <f t="shared" si="1"/>
        <v>0</v>
      </c>
      <c r="H45" s="323"/>
    </row>
    <row r="46" spans="1:8" ht="12.6" customHeight="1">
      <c r="A46" s="22" t="s">
        <v>40</v>
      </c>
      <c r="B46" s="238"/>
      <c r="C46" s="239"/>
      <c r="D46" s="242"/>
      <c r="E46" s="286">
        <f t="shared" si="0"/>
        <v>0</v>
      </c>
      <c r="F46" s="184">
        <v>0</v>
      </c>
      <c r="G46" s="142">
        <f t="shared" si="1"/>
        <v>0</v>
      </c>
      <c r="H46" s="324"/>
    </row>
    <row r="47" spans="1:8" ht="12.6" customHeight="1">
      <c r="A47" s="20"/>
      <c r="B47" s="234" t="s">
        <v>41</v>
      </c>
      <c r="C47" s="235"/>
      <c r="D47" s="240">
        <v>5</v>
      </c>
      <c r="E47" s="280">
        <f t="shared" si="0"/>
        <v>0</v>
      </c>
      <c r="F47" s="176">
        <v>176.19</v>
      </c>
      <c r="G47" s="140">
        <f t="shared" si="1"/>
        <v>211.428</v>
      </c>
      <c r="H47" s="322"/>
    </row>
    <row r="48" spans="1:8" ht="12.6" customHeight="1">
      <c r="A48" s="21" t="s">
        <v>18</v>
      </c>
      <c r="B48" s="236"/>
      <c r="C48" s="237"/>
      <c r="D48" s="241"/>
      <c r="E48" s="281">
        <f t="shared" si="0"/>
        <v>0</v>
      </c>
      <c r="F48" s="177">
        <v>0</v>
      </c>
      <c r="G48" s="141">
        <f t="shared" si="1"/>
        <v>0</v>
      </c>
      <c r="H48" s="323"/>
    </row>
    <row r="49" spans="1:8" ht="12.6" customHeight="1">
      <c r="A49" s="22" t="s">
        <v>42</v>
      </c>
      <c r="B49" s="238"/>
      <c r="C49" s="239"/>
      <c r="D49" s="242"/>
      <c r="E49" s="282">
        <f t="shared" si="0"/>
        <v>0</v>
      </c>
      <c r="F49" s="178">
        <v>0</v>
      </c>
      <c r="G49" s="142">
        <f t="shared" si="1"/>
        <v>0</v>
      </c>
      <c r="H49" s="324"/>
    </row>
    <row r="50" spans="1:8" ht="12.6" customHeight="1">
      <c r="A50" s="20"/>
      <c r="B50" s="234" t="s">
        <v>43</v>
      </c>
      <c r="C50" s="235"/>
      <c r="D50" s="240">
        <v>5</v>
      </c>
      <c r="E50" s="280">
        <f t="shared" si="0"/>
        <v>0</v>
      </c>
      <c r="F50" s="176">
        <v>186.79999999999998</v>
      </c>
      <c r="G50" s="140">
        <f t="shared" si="1"/>
        <v>224.15999999999997</v>
      </c>
      <c r="H50" s="322"/>
    </row>
    <row r="51" spans="1:8" ht="12.6" customHeight="1">
      <c r="A51" s="21" t="s">
        <v>24</v>
      </c>
      <c r="B51" s="236"/>
      <c r="C51" s="237"/>
      <c r="D51" s="241"/>
      <c r="E51" s="281">
        <f t="shared" si="0"/>
        <v>0</v>
      </c>
      <c r="F51" s="177">
        <v>0</v>
      </c>
      <c r="G51" s="141">
        <f t="shared" si="1"/>
        <v>0</v>
      </c>
      <c r="H51" s="323"/>
    </row>
    <row r="52" spans="1:8" ht="12.6" customHeight="1">
      <c r="A52" s="22" t="s">
        <v>44</v>
      </c>
      <c r="B52" s="238"/>
      <c r="C52" s="239"/>
      <c r="D52" s="242"/>
      <c r="E52" s="282">
        <f t="shared" si="0"/>
        <v>0</v>
      </c>
      <c r="F52" s="178">
        <v>0</v>
      </c>
      <c r="G52" s="142">
        <f t="shared" si="1"/>
        <v>0</v>
      </c>
      <c r="H52" s="324"/>
    </row>
    <row r="53" spans="1:8" ht="12.6" customHeight="1">
      <c r="A53" s="20"/>
      <c r="B53" s="234" t="s">
        <v>45</v>
      </c>
      <c r="C53" s="235"/>
      <c r="D53" s="240">
        <v>4</v>
      </c>
      <c r="E53" s="280">
        <f t="shared" si="0"/>
        <v>0</v>
      </c>
      <c r="F53" s="176">
        <v>224.48999999999998</v>
      </c>
      <c r="G53" s="140">
        <f t="shared" si="1"/>
        <v>269.38799999999998</v>
      </c>
      <c r="H53" s="322"/>
    </row>
    <row r="54" spans="1:8" ht="12.6" customHeight="1">
      <c r="A54" s="21" t="s">
        <v>33</v>
      </c>
      <c r="B54" s="236"/>
      <c r="C54" s="237"/>
      <c r="D54" s="241"/>
      <c r="E54" s="281">
        <f t="shared" si="0"/>
        <v>0</v>
      </c>
      <c r="F54" s="177">
        <v>0</v>
      </c>
      <c r="G54" s="141">
        <f t="shared" si="1"/>
        <v>0</v>
      </c>
      <c r="H54" s="323"/>
    </row>
    <row r="55" spans="1:8" ht="12.6" customHeight="1">
      <c r="A55" s="22" t="s">
        <v>46</v>
      </c>
      <c r="B55" s="238"/>
      <c r="C55" s="239"/>
      <c r="D55" s="242"/>
      <c r="E55" s="282">
        <f t="shared" si="0"/>
        <v>0</v>
      </c>
      <c r="F55" s="178">
        <v>0</v>
      </c>
      <c r="G55" s="142">
        <f t="shared" si="1"/>
        <v>0</v>
      </c>
      <c r="H55" s="324"/>
    </row>
    <row r="56" spans="1:8" ht="5.0999999999999996" customHeight="1">
      <c r="A56" s="6"/>
      <c r="B56" s="6"/>
      <c r="C56" s="6"/>
      <c r="D56" s="6"/>
      <c r="E56" s="272">
        <f t="shared" si="0"/>
        <v>0</v>
      </c>
      <c r="F56" s="185">
        <v>0</v>
      </c>
      <c r="G56" s="146">
        <f t="shared" si="1"/>
        <v>0</v>
      </c>
    </row>
    <row r="57" spans="1:8" ht="20.100000000000001" customHeight="1">
      <c r="A57" s="243" t="s">
        <v>35</v>
      </c>
      <c r="B57" s="243"/>
      <c r="C57" s="25" t="s">
        <v>47</v>
      </c>
      <c r="D57" s="26"/>
      <c r="E57" s="283">
        <f t="shared" si="0"/>
        <v>0</v>
      </c>
      <c r="F57" s="180">
        <v>0</v>
      </c>
      <c r="G57" s="144">
        <f t="shared" si="1"/>
        <v>0</v>
      </c>
      <c r="H57" s="261"/>
    </row>
    <row r="58" spans="1:8" ht="12.95" customHeight="1">
      <c r="A58" s="18" t="s">
        <v>37</v>
      </c>
      <c r="B58" s="18"/>
      <c r="C58" s="18"/>
      <c r="D58" s="18"/>
      <c r="E58" s="284">
        <f t="shared" si="0"/>
        <v>0</v>
      </c>
      <c r="F58" s="180">
        <v>0</v>
      </c>
      <c r="G58" s="144">
        <f t="shared" si="1"/>
        <v>0</v>
      </c>
      <c r="H58" s="261"/>
    </row>
    <row r="59" spans="1:8" ht="12.95" customHeight="1">
      <c r="A59" s="19" t="s">
        <v>48</v>
      </c>
      <c r="B59" s="19"/>
      <c r="C59" s="19"/>
      <c r="D59" s="19"/>
      <c r="E59" s="272">
        <f t="shared" si="0"/>
        <v>0</v>
      </c>
      <c r="F59" s="181">
        <v>0</v>
      </c>
      <c r="G59" s="145">
        <f t="shared" si="1"/>
        <v>0</v>
      </c>
      <c r="H59" s="262"/>
    </row>
    <row r="60" spans="1:8" ht="12.6" customHeight="1">
      <c r="A60" s="20"/>
      <c r="B60" s="234" t="s">
        <v>41</v>
      </c>
      <c r="C60" s="235"/>
      <c r="D60" s="240">
        <v>3</v>
      </c>
      <c r="E60" s="280">
        <f t="shared" si="0"/>
        <v>0</v>
      </c>
      <c r="F60" s="176">
        <v>194.85</v>
      </c>
      <c r="G60" s="140">
        <f t="shared" si="1"/>
        <v>233.82</v>
      </c>
      <c r="H60" s="322"/>
    </row>
    <row r="61" spans="1:8" ht="12.6" customHeight="1">
      <c r="A61" s="21" t="s">
        <v>18</v>
      </c>
      <c r="B61" s="236"/>
      <c r="C61" s="237"/>
      <c r="D61" s="241"/>
      <c r="E61" s="281">
        <f t="shared" si="0"/>
        <v>0</v>
      </c>
      <c r="F61" s="177">
        <v>0</v>
      </c>
      <c r="G61" s="141">
        <f t="shared" si="1"/>
        <v>0</v>
      </c>
      <c r="H61" s="323"/>
    </row>
    <row r="62" spans="1:8" ht="12.6" customHeight="1">
      <c r="A62" s="22" t="s">
        <v>42</v>
      </c>
      <c r="B62" s="238"/>
      <c r="C62" s="239"/>
      <c r="D62" s="242"/>
      <c r="E62" s="282">
        <f t="shared" si="0"/>
        <v>0</v>
      </c>
      <c r="F62" s="178">
        <v>0</v>
      </c>
      <c r="G62" s="142">
        <f t="shared" si="1"/>
        <v>0</v>
      </c>
      <c r="H62" s="324"/>
    </row>
    <row r="63" spans="1:8" ht="12.6" customHeight="1">
      <c r="A63" s="20"/>
      <c r="B63" s="234" t="s">
        <v>43</v>
      </c>
      <c r="C63" s="235"/>
      <c r="D63" s="240">
        <v>3</v>
      </c>
      <c r="E63" s="280">
        <f t="shared" si="0"/>
        <v>0</v>
      </c>
      <c r="F63" s="176">
        <v>206.12</v>
      </c>
      <c r="G63" s="140">
        <f t="shared" si="1"/>
        <v>247.34399999999999</v>
      </c>
      <c r="H63" s="322"/>
    </row>
    <row r="64" spans="1:8" ht="12.6" customHeight="1">
      <c r="A64" s="21" t="s">
        <v>24</v>
      </c>
      <c r="B64" s="236"/>
      <c r="C64" s="237"/>
      <c r="D64" s="241"/>
      <c r="E64" s="281">
        <f t="shared" si="0"/>
        <v>0</v>
      </c>
      <c r="F64" s="177">
        <v>0</v>
      </c>
      <c r="G64" s="141">
        <f t="shared" si="1"/>
        <v>0</v>
      </c>
      <c r="H64" s="323"/>
    </row>
    <row r="65" spans="1:8" ht="12.6" customHeight="1">
      <c r="A65" s="22" t="s">
        <v>44</v>
      </c>
      <c r="B65" s="238"/>
      <c r="C65" s="239"/>
      <c r="D65" s="242"/>
      <c r="E65" s="282">
        <f t="shared" si="0"/>
        <v>0</v>
      </c>
      <c r="F65" s="178">
        <v>0</v>
      </c>
      <c r="G65" s="142">
        <f t="shared" si="1"/>
        <v>0</v>
      </c>
      <c r="H65" s="324"/>
    </row>
    <row r="66" spans="1:8" ht="12.6" customHeight="1">
      <c r="A66" s="20"/>
      <c r="B66" s="234" t="s">
        <v>45</v>
      </c>
      <c r="C66" s="235"/>
      <c r="D66" s="240">
        <v>3</v>
      </c>
      <c r="E66" s="280">
        <f t="shared" si="0"/>
        <v>0</v>
      </c>
      <c r="F66" s="176">
        <v>242.82999999999998</v>
      </c>
      <c r="G66" s="140">
        <f t="shared" si="1"/>
        <v>291.39599999999996</v>
      </c>
      <c r="H66" s="322"/>
    </row>
    <row r="67" spans="1:8" ht="12.6" customHeight="1">
      <c r="A67" s="21" t="s">
        <v>33</v>
      </c>
      <c r="B67" s="236"/>
      <c r="C67" s="237"/>
      <c r="D67" s="241"/>
      <c r="E67" s="281">
        <f t="shared" si="0"/>
        <v>0</v>
      </c>
      <c r="F67" s="177">
        <v>0</v>
      </c>
      <c r="G67" s="141">
        <f t="shared" si="1"/>
        <v>0</v>
      </c>
      <c r="H67" s="323"/>
    </row>
    <row r="68" spans="1:8" ht="12.6" customHeight="1">
      <c r="A68" s="22" t="s">
        <v>46</v>
      </c>
      <c r="B68" s="238"/>
      <c r="C68" s="239"/>
      <c r="D68" s="242"/>
      <c r="E68" s="282">
        <f t="shared" si="0"/>
        <v>0</v>
      </c>
      <c r="F68" s="178">
        <v>0</v>
      </c>
      <c r="G68" s="142">
        <f t="shared" si="1"/>
        <v>0</v>
      </c>
      <c r="H68" s="324"/>
    </row>
    <row r="69" spans="1:8" ht="12" customHeight="1">
      <c r="A69" s="6"/>
      <c r="B69" s="6"/>
      <c r="C69" s="6"/>
      <c r="D69" s="6"/>
      <c r="E69" s="272">
        <f t="shared" si="0"/>
        <v>0</v>
      </c>
      <c r="F69" s="218">
        <v>0</v>
      </c>
      <c r="G69" s="3"/>
    </row>
    <row r="70" spans="1:8" ht="18" customHeight="1">
      <c r="A70" s="34" t="s">
        <v>51</v>
      </c>
      <c r="B70" s="34"/>
      <c r="C70" s="35"/>
      <c r="E70" s="267">
        <f t="shared" si="0"/>
        <v>0</v>
      </c>
      <c r="F70" s="186">
        <v>0</v>
      </c>
      <c r="G70" s="147">
        <f t="shared" ref="G70:G91" si="2">F70*1.2</f>
        <v>0</v>
      </c>
      <c r="H70" s="264"/>
    </row>
    <row r="71" spans="1:8" ht="12.95" customHeight="1">
      <c r="A71" s="210" t="s">
        <v>398</v>
      </c>
      <c r="B71" s="29"/>
      <c r="C71" s="29"/>
      <c r="D71" s="29"/>
      <c r="E71" s="287">
        <f t="shared" si="0"/>
        <v>0</v>
      </c>
      <c r="F71" s="186">
        <v>0</v>
      </c>
      <c r="G71" s="147">
        <f t="shared" si="2"/>
        <v>0</v>
      </c>
      <c r="H71" s="264"/>
    </row>
    <row r="72" spans="1:8" ht="12.6" customHeight="1">
      <c r="A72" s="39"/>
      <c r="B72" s="31" t="s">
        <v>52</v>
      </c>
      <c r="C72" s="31" t="s">
        <v>53</v>
      </c>
      <c r="D72" s="32">
        <v>5</v>
      </c>
      <c r="E72" s="288">
        <f t="shared" si="0"/>
        <v>0</v>
      </c>
      <c r="F72" s="187">
        <v>42.46</v>
      </c>
      <c r="G72" s="148">
        <f t="shared" si="2"/>
        <v>50.951999999999998</v>
      </c>
      <c r="H72" s="326"/>
    </row>
    <row r="73" spans="1:8" ht="12.6" customHeight="1">
      <c r="A73" s="40" t="s">
        <v>134</v>
      </c>
      <c r="B73" s="31" t="s">
        <v>54</v>
      </c>
      <c r="C73" s="31" t="s">
        <v>55</v>
      </c>
      <c r="D73" s="32">
        <v>5</v>
      </c>
      <c r="E73" s="288">
        <f t="shared" si="0"/>
        <v>0</v>
      </c>
      <c r="F73" s="187">
        <v>45.58</v>
      </c>
      <c r="G73" s="148">
        <f t="shared" si="2"/>
        <v>54.695999999999998</v>
      </c>
      <c r="H73" s="326"/>
    </row>
    <row r="74" spans="1:8" ht="12.6" customHeight="1">
      <c r="A74" s="40" t="s">
        <v>56</v>
      </c>
      <c r="B74" s="31" t="s">
        <v>57</v>
      </c>
      <c r="C74" s="31" t="s">
        <v>58</v>
      </c>
      <c r="D74" s="32">
        <v>5</v>
      </c>
      <c r="E74" s="288">
        <f t="shared" si="0"/>
        <v>0</v>
      </c>
      <c r="F74" s="187">
        <v>60.87</v>
      </c>
      <c r="G74" s="148">
        <f t="shared" si="2"/>
        <v>73.043999999999997</v>
      </c>
      <c r="H74" s="326"/>
    </row>
    <row r="75" spans="1:8" ht="12.6" customHeight="1">
      <c r="A75" s="40" t="s">
        <v>59</v>
      </c>
      <c r="B75" s="31" t="s">
        <v>60</v>
      </c>
      <c r="C75" s="31" t="s">
        <v>61</v>
      </c>
      <c r="D75" s="32">
        <v>5</v>
      </c>
      <c r="E75" s="288">
        <f t="shared" si="0"/>
        <v>0</v>
      </c>
      <c r="F75" s="187">
        <v>66.800000000000011</v>
      </c>
      <c r="G75" s="148">
        <f t="shared" si="2"/>
        <v>80.160000000000011</v>
      </c>
      <c r="H75" s="326"/>
    </row>
    <row r="76" spans="1:8" ht="12.6" customHeight="1">
      <c r="A76" s="40" t="s">
        <v>62</v>
      </c>
      <c r="B76" s="31" t="s">
        <v>63</v>
      </c>
      <c r="C76" s="31" t="s">
        <v>64</v>
      </c>
      <c r="D76" s="32">
        <v>5</v>
      </c>
      <c r="E76" s="288">
        <f t="shared" si="0"/>
        <v>0</v>
      </c>
      <c r="F76" s="187">
        <v>73.050000000000011</v>
      </c>
      <c r="G76" s="148">
        <f t="shared" si="2"/>
        <v>87.660000000000011</v>
      </c>
      <c r="H76" s="326"/>
    </row>
    <row r="77" spans="1:8" ht="12.6" customHeight="1" thickBot="1">
      <c r="A77" s="41" t="s">
        <v>65</v>
      </c>
      <c r="B77" s="42" t="s">
        <v>66</v>
      </c>
      <c r="C77" s="42" t="s">
        <v>67</v>
      </c>
      <c r="D77" s="43">
        <v>5</v>
      </c>
      <c r="E77" s="289">
        <f t="shared" si="0"/>
        <v>0</v>
      </c>
      <c r="F77" s="189">
        <v>79.650000000000006</v>
      </c>
      <c r="G77" s="150">
        <f t="shared" si="2"/>
        <v>95.58</v>
      </c>
      <c r="H77" s="327"/>
    </row>
    <row r="78" spans="1:8" ht="12.6" customHeight="1" thickTop="1">
      <c r="A78" s="44"/>
      <c r="B78" s="45" t="s">
        <v>68</v>
      </c>
      <c r="C78" s="45" t="s">
        <v>53</v>
      </c>
      <c r="D78" s="37">
        <v>5</v>
      </c>
      <c r="E78" s="282">
        <f t="shared" si="0"/>
        <v>0</v>
      </c>
      <c r="F78" s="178">
        <v>35.809999999999995</v>
      </c>
      <c r="G78" s="142">
        <f t="shared" si="2"/>
        <v>42.971999999999994</v>
      </c>
      <c r="H78" s="328"/>
    </row>
    <row r="79" spans="1:8" ht="12.6" customHeight="1">
      <c r="A79" s="40" t="s">
        <v>134</v>
      </c>
      <c r="B79" s="31" t="s">
        <v>69</v>
      </c>
      <c r="C79" s="31" t="s">
        <v>55</v>
      </c>
      <c r="D79" s="32">
        <v>5</v>
      </c>
      <c r="E79" s="288">
        <f t="shared" si="0"/>
        <v>0</v>
      </c>
      <c r="F79" s="187">
        <v>37.909999999999997</v>
      </c>
      <c r="G79" s="148">
        <f t="shared" si="2"/>
        <v>45.491999999999997</v>
      </c>
      <c r="H79" s="326"/>
    </row>
    <row r="80" spans="1:8" ht="12.6" customHeight="1">
      <c r="A80" s="40" t="s">
        <v>56</v>
      </c>
      <c r="B80" s="31" t="s">
        <v>70</v>
      </c>
      <c r="C80" s="31" t="s">
        <v>58</v>
      </c>
      <c r="D80" s="32">
        <v>5</v>
      </c>
      <c r="E80" s="288">
        <f t="shared" si="0"/>
        <v>0</v>
      </c>
      <c r="F80" s="187">
        <v>48.699999999999996</v>
      </c>
      <c r="G80" s="148">
        <f t="shared" si="2"/>
        <v>58.439999999999991</v>
      </c>
      <c r="H80" s="326"/>
    </row>
    <row r="81" spans="1:8" ht="12.6" customHeight="1">
      <c r="A81" s="40" t="s">
        <v>59</v>
      </c>
      <c r="B81" s="31" t="s">
        <v>71</v>
      </c>
      <c r="C81" s="31" t="s">
        <v>61</v>
      </c>
      <c r="D81" s="32">
        <v>5</v>
      </c>
      <c r="E81" s="288">
        <f t="shared" si="0"/>
        <v>0</v>
      </c>
      <c r="F81" s="187">
        <v>53.199999999999996</v>
      </c>
      <c r="G81" s="148">
        <f t="shared" si="2"/>
        <v>63.839999999999989</v>
      </c>
      <c r="H81" s="326"/>
    </row>
    <row r="82" spans="1:8" ht="12.6" customHeight="1">
      <c r="A82" s="40" t="s">
        <v>72</v>
      </c>
      <c r="B82" s="31" t="s">
        <v>73</v>
      </c>
      <c r="C82" s="31" t="s">
        <v>64</v>
      </c>
      <c r="D82" s="31">
        <v>5</v>
      </c>
      <c r="E82" s="290">
        <f t="shared" si="0"/>
        <v>0</v>
      </c>
      <c r="F82" s="187">
        <v>57.75</v>
      </c>
      <c r="G82" s="148">
        <f t="shared" si="2"/>
        <v>69.3</v>
      </c>
      <c r="H82" s="326"/>
    </row>
    <row r="83" spans="1:8" ht="12.6" customHeight="1">
      <c r="A83" s="46" t="s">
        <v>74</v>
      </c>
      <c r="B83" s="31" t="s">
        <v>75</v>
      </c>
      <c r="C83" s="31" t="s">
        <v>67</v>
      </c>
      <c r="D83" s="31">
        <v>5</v>
      </c>
      <c r="E83" s="290">
        <f t="shared" ref="E83:E146" si="3">H83*G83</f>
        <v>0</v>
      </c>
      <c r="F83" s="187">
        <v>65.38000000000001</v>
      </c>
      <c r="G83" s="148">
        <f t="shared" si="2"/>
        <v>78.456000000000003</v>
      </c>
      <c r="H83" s="326"/>
    </row>
    <row r="84" spans="1:8" ht="5.0999999999999996" customHeight="1">
      <c r="A84" s="47"/>
      <c r="B84" s="48"/>
      <c r="C84" s="48"/>
      <c r="D84" s="24"/>
      <c r="E84" s="281">
        <f t="shared" si="3"/>
        <v>0</v>
      </c>
      <c r="F84" s="179">
        <v>0</v>
      </c>
      <c r="G84" s="143">
        <f t="shared" si="2"/>
        <v>0</v>
      </c>
      <c r="H84" s="325"/>
    </row>
    <row r="85" spans="1:8" ht="12.6" customHeight="1">
      <c r="A85" s="49" t="s">
        <v>76</v>
      </c>
      <c r="B85" s="50" t="s">
        <v>77</v>
      </c>
      <c r="C85" s="51" t="s">
        <v>78</v>
      </c>
      <c r="D85" s="32"/>
      <c r="E85" s="288">
        <f t="shared" si="3"/>
        <v>0</v>
      </c>
      <c r="F85" s="187">
        <v>10.08</v>
      </c>
      <c r="G85" s="148">
        <f t="shared" si="2"/>
        <v>12.096</v>
      </c>
      <c r="H85" s="326"/>
    </row>
    <row r="86" spans="1:8" ht="12.6" customHeight="1">
      <c r="A86" s="52" t="s">
        <v>56</v>
      </c>
      <c r="B86" s="50" t="s">
        <v>79</v>
      </c>
      <c r="C86" s="53" t="s">
        <v>80</v>
      </c>
      <c r="D86" s="32"/>
      <c r="E86" s="288">
        <f t="shared" si="3"/>
        <v>0</v>
      </c>
      <c r="F86" s="187">
        <v>13.2</v>
      </c>
      <c r="G86" s="148">
        <f t="shared" si="2"/>
        <v>15.839999999999998</v>
      </c>
      <c r="H86" s="326"/>
    </row>
    <row r="87" spans="1:8" ht="12.6" customHeight="1" thickBot="1">
      <c r="A87" s="54" t="s">
        <v>62</v>
      </c>
      <c r="B87" s="55" t="s">
        <v>81</v>
      </c>
      <c r="C87" s="56" t="s">
        <v>82</v>
      </c>
      <c r="D87" s="57"/>
      <c r="E87" s="291">
        <f t="shared" si="3"/>
        <v>0</v>
      </c>
      <c r="F87" s="190">
        <v>18.420000000000002</v>
      </c>
      <c r="G87" s="151">
        <f t="shared" si="2"/>
        <v>22.104000000000003</v>
      </c>
      <c r="H87" s="329"/>
    </row>
    <row r="88" spans="1:8" ht="12.6" customHeight="1" thickTop="1">
      <c r="A88" s="49" t="s">
        <v>76</v>
      </c>
      <c r="B88" s="50" t="s">
        <v>83</v>
      </c>
      <c r="C88" s="51" t="s">
        <v>78</v>
      </c>
      <c r="D88" s="37"/>
      <c r="E88" s="282">
        <f t="shared" si="3"/>
        <v>0</v>
      </c>
      <c r="F88" s="178">
        <v>7.99</v>
      </c>
      <c r="G88" s="142">
        <f t="shared" si="2"/>
        <v>9.5879999999999992</v>
      </c>
      <c r="H88" s="328"/>
    </row>
    <row r="89" spans="1:8" ht="12.6" customHeight="1">
      <c r="A89" s="52" t="s">
        <v>56</v>
      </c>
      <c r="B89" s="50" t="s">
        <v>84</v>
      </c>
      <c r="C89" s="53" t="s">
        <v>80</v>
      </c>
      <c r="D89" s="31"/>
      <c r="E89" s="290">
        <f t="shared" si="3"/>
        <v>0</v>
      </c>
      <c r="F89" s="187">
        <v>10.44</v>
      </c>
      <c r="G89" s="148">
        <f t="shared" si="2"/>
        <v>12.527999999999999</v>
      </c>
      <c r="H89" s="326"/>
    </row>
    <row r="90" spans="1:8" ht="12.6" customHeight="1">
      <c r="A90" s="58" t="s">
        <v>72</v>
      </c>
      <c r="B90" s="50" t="s">
        <v>85</v>
      </c>
      <c r="C90" s="53" t="s">
        <v>82</v>
      </c>
      <c r="D90" s="31"/>
      <c r="E90" s="290">
        <f t="shared" si="3"/>
        <v>0</v>
      </c>
      <c r="F90" s="187">
        <v>13.92</v>
      </c>
      <c r="G90" s="148">
        <f t="shared" si="2"/>
        <v>16.704000000000001</v>
      </c>
      <c r="H90" s="326"/>
    </row>
    <row r="91" spans="1:8" ht="11.25" customHeight="1">
      <c r="A91" s="1"/>
      <c r="B91" s="23"/>
      <c r="C91" s="23"/>
      <c r="D91" s="24"/>
      <c r="E91" s="281">
        <f t="shared" si="3"/>
        <v>0</v>
      </c>
      <c r="F91" s="179">
        <v>0</v>
      </c>
      <c r="G91" s="143">
        <f t="shared" si="2"/>
        <v>0</v>
      </c>
      <c r="H91" s="325"/>
    </row>
    <row r="92" spans="1:8" ht="5.0999999999999996" customHeight="1">
      <c r="A92" s="33"/>
      <c r="B92" s="60"/>
      <c r="C92" s="60"/>
      <c r="D92" s="24"/>
      <c r="E92" s="281">
        <f t="shared" si="3"/>
        <v>0</v>
      </c>
      <c r="F92" s="179">
        <v>0</v>
      </c>
      <c r="G92" s="143">
        <f t="shared" ref="G92:G144" si="4">F92*1.2</f>
        <v>0</v>
      </c>
      <c r="H92" s="325"/>
    </row>
    <row r="93" spans="1:8" ht="20.100000000000001" customHeight="1">
      <c r="A93" s="125" t="s">
        <v>86</v>
      </c>
      <c r="B93" s="125"/>
      <c r="C93" s="125"/>
      <c r="D93" s="125"/>
      <c r="E93" s="292">
        <f t="shared" si="3"/>
        <v>0</v>
      </c>
      <c r="F93" s="188"/>
      <c r="G93" s="149"/>
      <c r="H93" s="14"/>
    </row>
    <row r="94" spans="1:8" ht="5.0999999999999996" customHeight="1">
      <c r="A94" s="1"/>
      <c r="B94" s="23"/>
      <c r="C94" s="23"/>
      <c r="D94" s="61"/>
      <c r="E94" s="293">
        <f t="shared" si="3"/>
        <v>0</v>
      </c>
      <c r="F94" s="185"/>
      <c r="G94" s="146"/>
      <c r="H94" s="330"/>
    </row>
    <row r="95" spans="1:8" ht="17.100000000000001" customHeight="1">
      <c r="A95" s="126" t="s">
        <v>87</v>
      </c>
      <c r="B95" s="126"/>
      <c r="C95" s="126"/>
      <c r="D95" s="126"/>
      <c r="E95" s="294">
        <f t="shared" si="3"/>
        <v>0</v>
      </c>
      <c r="F95" s="191"/>
      <c r="G95" s="152"/>
      <c r="H95" s="252"/>
    </row>
    <row r="96" spans="1:8" ht="5.0999999999999996" customHeight="1">
      <c r="A96" s="62"/>
      <c r="B96" s="63"/>
      <c r="C96" s="63"/>
      <c r="D96" s="63"/>
      <c r="E96" s="295">
        <f t="shared" si="3"/>
        <v>0</v>
      </c>
      <c r="F96" s="192"/>
      <c r="G96" s="153"/>
      <c r="H96" s="331"/>
    </row>
    <row r="97" spans="1:8" ht="15.95" customHeight="1">
      <c r="A97" s="64" t="s">
        <v>88</v>
      </c>
      <c r="B97" s="64"/>
      <c r="C97" s="126"/>
      <c r="D97" s="65"/>
      <c r="E97" s="296">
        <f t="shared" si="3"/>
        <v>0</v>
      </c>
      <c r="F97" s="193"/>
      <c r="G97" s="154"/>
      <c r="H97" s="332"/>
    </row>
    <row r="98" spans="1:8" s="66" customFormat="1" ht="12.6" customHeight="1">
      <c r="A98" s="223" t="s">
        <v>89</v>
      </c>
      <c r="B98" s="232"/>
      <c r="C98" s="232"/>
      <c r="D98" s="232"/>
      <c r="E98" s="281">
        <f t="shared" si="3"/>
        <v>0</v>
      </c>
      <c r="F98" s="185">
        <v>0</v>
      </c>
      <c r="G98" s="146">
        <f t="shared" si="4"/>
        <v>0</v>
      </c>
      <c r="H98" s="333"/>
    </row>
    <row r="99" spans="1:8" ht="12.6" customHeight="1">
      <c r="A99" s="67" t="s">
        <v>90</v>
      </c>
      <c r="B99" s="31" t="s">
        <v>91</v>
      </c>
      <c r="C99" s="45" t="s">
        <v>92</v>
      </c>
      <c r="D99" s="37">
        <v>5</v>
      </c>
      <c r="E99" s="282">
        <f t="shared" si="3"/>
        <v>0</v>
      </c>
      <c r="F99" s="187">
        <v>40.72</v>
      </c>
      <c r="G99" s="148">
        <f t="shared" si="4"/>
        <v>48.863999999999997</v>
      </c>
      <c r="H99" s="334"/>
    </row>
    <row r="100" spans="1:8" ht="12.6" customHeight="1">
      <c r="A100" s="68" t="s">
        <v>93</v>
      </c>
      <c r="B100" s="45" t="s">
        <v>94</v>
      </c>
      <c r="C100" s="45" t="s">
        <v>95</v>
      </c>
      <c r="D100" s="37">
        <v>5</v>
      </c>
      <c r="E100" s="282">
        <f t="shared" si="3"/>
        <v>0</v>
      </c>
      <c r="F100" s="187">
        <v>48.339999999999996</v>
      </c>
      <c r="G100" s="148">
        <f t="shared" si="4"/>
        <v>58.007999999999996</v>
      </c>
      <c r="H100" s="334"/>
    </row>
    <row r="101" spans="1:8" ht="12.6" customHeight="1" thickBot="1">
      <c r="A101" s="69"/>
      <c r="B101" s="70" t="s">
        <v>96</v>
      </c>
      <c r="C101" s="70" t="s">
        <v>97</v>
      </c>
      <c r="D101" s="57">
        <v>5</v>
      </c>
      <c r="E101" s="291">
        <f t="shared" si="3"/>
        <v>0</v>
      </c>
      <c r="F101" s="190">
        <v>57.04</v>
      </c>
      <c r="G101" s="151">
        <f t="shared" si="4"/>
        <v>68.447999999999993</v>
      </c>
      <c r="H101" s="335"/>
    </row>
    <row r="102" spans="1:8" ht="12.6" customHeight="1" thickTop="1">
      <c r="A102" s="67" t="s">
        <v>98</v>
      </c>
      <c r="B102" s="45" t="s">
        <v>99</v>
      </c>
      <c r="C102" s="45" t="s">
        <v>100</v>
      </c>
      <c r="D102" s="37">
        <v>5</v>
      </c>
      <c r="E102" s="282">
        <f t="shared" si="3"/>
        <v>0</v>
      </c>
      <c r="F102" s="178">
        <v>36.169999999999995</v>
      </c>
      <c r="G102" s="142">
        <f t="shared" si="4"/>
        <v>43.403999999999989</v>
      </c>
      <c r="H102" s="328"/>
    </row>
    <row r="103" spans="1:8" ht="12.6" customHeight="1">
      <c r="A103" s="68" t="s">
        <v>101</v>
      </c>
      <c r="B103" s="31" t="s">
        <v>102</v>
      </c>
      <c r="C103" s="31" t="s">
        <v>103</v>
      </c>
      <c r="D103" s="32">
        <v>5</v>
      </c>
      <c r="E103" s="288">
        <f t="shared" si="3"/>
        <v>0</v>
      </c>
      <c r="F103" s="187">
        <v>41.39</v>
      </c>
      <c r="G103" s="148">
        <f t="shared" si="4"/>
        <v>49.667999999999999</v>
      </c>
      <c r="H103" s="326"/>
    </row>
    <row r="104" spans="1:8" ht="12.6" customHeight="1">
      <c r="A104" s="71"/>
      <c r="B104" s="31" t="s">
        <v>104</v>
      </c>
      <c r="C104" s="31" t="s">
        <v>50</v>
      </c>
      <c r="D104" s="32">
        <v>5</v>
      </c>
      <c r="E104" s="288">
        <f t="shared" si="3"/>
        <v>0</v>
      </c>
      <c r="F104" s="187">
        <v>48.699999999999996</v>
      </c>
      <c r="G104" s="148">
        <f t="shared" si="4"/>
        <v>58.439999999999991</v>
      </c>
      <c r="H104" s="326"/>
    </row>
    <row r="105" spans="1:8" ht="5.0999999999999996" customHeight="1">
      <c r="A105" s="62"/>
      <c r="B105" s="63"/>
      <c r="C105" s="63"/>
      <c r="D105" s="63"/>
      <c r="E105" s="295">
        <f t="shared" si="3"/>
        <v>0</v>
      </c>
      <c r="F105" s="192">
        <v>0</v>
      </c>
      <c r="G105" s="153">
        <f t="shared" si="4"/>
        <v>0</v>
      </c>
      <c r="H105" s="331"/>
    </row>
    <row r="106" spans="1:8" ht="15.95" customHeight="1">
      <c r="A106" s="64" t="s">
        <v>105</v>
      </c>
      <c r="B106" s="64"/>
      <c r="C106" s="126"/>
      <c r="D106" s="65"/>
      <c r="E106" s="296">
        <f t="shared" si="3"/>
        <v>0</v>
      </c>
      <c r="F106" s="193"/>
      <c r="G106" s="154"/>
      <c r="H106" s="332"/>
    </row>
    <row r="107" spans="1:8" s="66" customFormat="1" ht="12.6" customHeight="1">
      <c r="A107" s="72" t="s">
        <v>106</v>
      </c>
      <c r="E107" s="297">
        <f t="shared" si="3"/>
        <v>0</v>
      </c>
      <c r="F107" s="185">
        <v>0</v>
      </c>
      <c r="G107" s="146">
        <f t="shared" si="4"/>
        <v>0</v>
      </c>
      <c r="H107" s="333"/>
    </row>
    <row r="108" spans="1:8" s="66" customFormat="1" ht="12.6" customHeight="1">
      <c r="A108" s="72" t="s">
        <v>107</v>
      </c>
      <c r="E108" s="297">
        <f t="shared" si="3"/>
        <v>0</v>
      </c>
      <c r="F108" s="185">
        <v>0</v>
      </c>
      <c r="G108" s="146">
        <f t="shared" si="4"/>
        <v>0</v>
      </c>
      <c r="H108" s="333"/>
    </row>
    <row r="109" spans="1:8" s="66" customFormat="1" ht="12.6" customHeight="1">
      <c r="A109" s="233" t="s">
        <v>108</v>
      </c>
      <c r="B109" s="233"/>
      <c r="C109" s="233"/>
      <c r="D109" s="233"/>
      <c r="E109" s="274">
        <f t="shared" si="3"/>
        <v>0</v>
      </c>
      <c r="F109" s="185">
        <v>0</v>
      </c>
      <c r="G109" s="146">
        <f t="shared" si="4"/>
        <v>0</v>
      </c>
      <c r="H109" s="333"/>
    </row>
    <row r="110" spans="1:8" ht="12.6" customHeight="1">
      <c r="A110" s="73" t="s">
        <v>109</v>
      </c>
      <c r="B110" s="31" t="s">
        <v>110</v>
      </c>
      <c r="C110" s="74" t="s">
        <v>80</v>
      </c>
      <c r="D110" s="30">
        <v>10</v>
      </c>
      <c r="E110" s="280">
        <f t="shared" si="3"/>
        <v>0</v>
      </c>
      <c r="F110" s="187">
        <v>23.330000000000002</v>
      </c>
      <c r="G110" s="148">
        <f t="shared" si="4"/>
        <v>27.996000000000002</v>
      </c>
      <c r="H110" s="326"/>
    </row>
    <row r="111" spans="1:8" ht="12.6" customHeight="1" thickBot="1">
      <c r="A111" s="69"/>
      <c r="B111" s="70" t="s">
        <v>111</v>
      </c>
      <c r="C111" s="70" t="s">
        <v>112</v>
      </c>
      <c r="D111" s="57">
        <v>10</v>
      </c>
      <c r="E111" s="291">
        <f t="shared" si="3"/>
        <v>0</v>
      </c>
      <c r="F111" s="190">
        <v>26.8</v>
      </c>
      <c r="G111" s="151">
        <f t="shared" si="4"/>
        <v>32.159999999999997</v>
      </c>
      <c r="H111" s="329"/>
    </row>
    <row r="112" spans="1:8" ht="12.6" customHeight="1" thickTop="1">
      <c r="A112" s="73" t="s">
        <v>90</v>
      </c>
      <c r="B112" s="45" t="s">
        <v>113</v>
      </c>
      <c r="C112" s="31" t="s">
        <v>92</v>
      </c>
      <c r="D112" s="32">
        <v>5</v>
      </c>
      <c r="E112" s="288">
        <f t="shared" si="3"/>
        <v>0</v>
      </c>
      <c r="F112" s="187">
        <v>51.15</v>
      </c>
      <c r="G112" s="148">
        <f t="shared" si="4"/>
        <v>61.379999999999995</v>
      </c>
      <c r="H112" s="334"/>
    </row>
    <row r="113" spans="1:8" ht="12.6" customHeight="1">
      <c r="A113" s="68" t="s">
        <v>93</v>
      </c>
      <c r="B113" s="31" t="s">
        <v>114</v>
      </c>
      <c r="C113" s="45" t="s">
        <v>95</v>
      </c>
      <c r="D113" s="37">
        <v>5</v>
      </c>
      <c r="E113" s="282">
        <f t="shared" si="3"/>
        <v>0</v>
      </c>
      <c r="F113" s="187">
        <v>60.519999999999996</v>
      </c>
      <c r="G113" s="148">
        <f t="shared" si="4"/>
        <v>72.623999999999995</v>
      </c>
      <c r="H113" s="334"/>
    </row>
    <row r="114" spans="1:8" ht="12.6" customHeight="1" thickBot="1">
      <c r="A114" s="69"/>
      <c r="B114" s="70" t="s">
        <v>115</v>
      </c>
      <c r="C114" s="70" t="s">
        <v>97</v>
      </c>
      <c r="D114" s="57">
        <v>5</v>
      </c>
      <c r="E114" s="291">
        <f t="shared" si="3"/>
        <v>0</v>
      </c>
      <c r="F114" s="190">
        <v>69.210000000000008</v>
      </c>
      <c r="G114" s="151">
        <f t="shared" si="4"/>
        <v>83.052000000000007</v>
      </c>
      <c r="H114" s="335"/>
    </row>
    <row r="115" spans="1:8" ht="12.6" customHeight="1" thickTop="1">
      <c r="A115" s="67" t="s">
        <v>98</v>
      </c>
      <c r="B115" s="45" t="s">
        <v>116</v>
      </c>
      <c r="C115" s="45" t="s">
        <v>100</v>
      </c>
      <c r="D115" s="37">
        <v>10</v>
      </c>
      <c r="E115" s="282">
        <f t="shared" si="3"/>
        <v>0</v>
      </c>
      <c r="F115" s="178">
        <v>42.769999999999996</v>
      </c>
      <c r="G115" s="142">
        <f t="shared" si="4"/>
        <v>51.323999999999991</v>
      </c>
      <c r="H115" s="328"/>
    </row>
    <row r="116" spans="1:8" ht="12.6" customHeight="1">
      <c r="A116" s="68" t="s">
        <v>117</v>
      </c>
      <c r="B116" s="45" t="s">
        <v>118</v>
      </c>
      <c r="C116" s="31" t="s">
        <v>103</v>
      </c>
      <c r="D116" s="32">
        <v>10</v>
      </c>
      <c r="E116" s="288">
        <f t="shared" si="3"/>
        <v>0</v>
      </c>
      <c r="F116" s="187">
        <v>49.41</v>
      </c>
      <c r="G116" s="148">
        <f t="shared" si="4"/>
        <v>59.291999999999994</v>
      </c>
      <c r="H116" s="326"/>
    </row>
    <row r="117" spans="1:8" ht="12.6" customHeight="1">
      <c r="A117" s="71"/>
      <c r="B117" s="45" t="s">
        <v>119</v>
      </c>
      <c r="C117" s="31" t="s">
        <v>50</v>
      </c>
      <c r="D117" s="32">
        <v>5</v>
      </c>
      <c r="E117" s="288">
        <f t="shared" si="3"/>
        <v>0</v>
      </c>
      <c r="F117" s="187">
        <v>58.11</v>
      </c>
      <c r="G117" s="148">
        <f t="shared" si="4"/>
        <v>69.731999999999999</v>
      </c>
      <c r="H117" s="326"/>
    </row>
    <row r="118" spans="1:8" ht="5.0999999999999996" customHeight="1">
      <c r="A118" s="62"/>
      <c r="B118" s="63"/>
      <c r="C118" s="63"/>
      <c r="D118" s="63"/>
      <c r="E118" s="295">
        <f t="shared" si="3"/>
        <v>0</v>
      </c>
      <c r="F118" s="192">
        <v>0</v>
      </c>
      <c r="G118" s="153">
        <f t="shared" si="4"/>
        <v>0</v>
      </c>
      <c r="H118" s="331"/>
    </row>
    <row r="119" spans="1:8" ht="18" customHeight="1">
      <c r="A119" s="64" t="s">
        <v>120</v>
      </c>
      <c r="B119" s="64"/>
      <c r="C119" s="126"/>
      <c r="D119" s="65"/>
      <c r="E119" s="296">
        <f t="shared" si="3"/>
        <v>0</v>
      </c>
      <c r="F119" s="193"/>
      <c r="G119" s="154"/>
      <c r="H119" s="332"/>
    </row>
    <row r="120" spans="1:8" s="66" customFormat="1" ht="12.6" customHeight="1">
      <c r="A120" s="75" t="s">
        <v>121</v>
      </c>
      <c r="B120" s="75"/>
      <c r="C120" s="75"/>
      <c r="D120" s="75"/>
      <c r="E120" s="298">
        <f t="shared" si="3"/>
        <v>0</v>
      </c>
      <c r="F120" s="185">
        <v>0</v>
      </c>
      <c r="G120" s="146">
        <f t="shared" si="4"/>
        <v>0</v>
      </c>
      <c r="H120" s="333"/>
    </row>
    <row r="121" spans="1:8" s="66" customFormat="1" ht="12.6" customHeight="1">
      <c r="A121" s="75" t="s">
        <v>122</v>
      </c>
      <c r="B121" s="75"/>
      <c r="C121" s="75"/>
      <c r="D121" s="75"/>
      <c r="E121" s="298">
        <f t="shared" si="3"/>
        <v>0</v>
      </c>
      <c r="F121" s="185">
        <v>0</v>
      </c>
      <c r="G121" s="146">
        <f t="shared" si="4"/>
        <v>0</v>
      </c>
      <c r="H121" s="333"/>
    </row>
    <row r="122" spans="1:8" s="66" customFormat="1" ht="12.6" customHeight="1">
      <c r="A122" s="222" t="s">
        <v>123</v>
      </c>
      <c r="B122" s="231"/>
      <c r="C122" s="231"/>
      <c r="D122" s="231"/>
      <c r="E122" s="297">
        <f t="shared" si="3"/>
        <v>0</v>
      </c>
      <c r="F122" s="185">
        <v>0</v>
      </c>
      <c r="G122" s="146">
        <f t="shared" si="4"/>
        <v>0</v>
      </c>
      <c r="H122" s="333"/>
    </row>
    <row r="123" spans="1:8" s="66" customFormat="1" ht="12.6" customHeight="1">
      <c r="A123" s="72" t="s">
        <v>124</v>
      </c>
      <c r="B123" s="75"/>
      <c r="C123" s="75"/>
      <c r="D123" s="75"/>
      <c r="E123" s="298">
        <f t="shared" si="3"/>
        <v>0</v>
      </c>
      <c r="F123" s="185">
        <v>0</v>
      </c>
      <c r="G123" s="146">
        <f t="shared" si="4"/>
        <v>0</v>
      </c>
      <c r="H123" s="333"/>
    </row>
    <row r="124" spans="1:8" ht="12.6" customHeight="1">
      <c r="A124" s="73" t="s">
        <v>109</v>
      </c>
      <c r="B124" s="74" t="s">
        <v>125</v>
      </c>
      <c r="C124" s="74" t="s">
        <v>80</v>
      </c>
      <c r="D124" s="30">
        <v>10</v>
      </c>
      <c r="E124" s="280">
        <f t="shared" si="3"/>
        <v>0</v>
      </c>
      <c r="F124" s="187">
        <v>32.69</v>
      </c>
      <c r="G124" s="148">
        <f t="shared" si="4"/>
        <v>39.227999999999994</v>
      </c>
      <c r="H124" s="326"/>
    </row>
    <row r="125" spans="1:8" ht="12.6" customHeight="1" thickBot="1">
      <c r="A125" s="69"/>
      <c r="B125" s="70" t="s">
        <v>126</v>
      </c>
      <c r="C125" s="70" t="s">
        <v>112</v>
      </c>
      <c r="D125" s="57">
        <v>10</v>
      </c>
      <c r="E125" s="291">
        <f t="shared" si="3"/>
        <v>0</v>
      </c>
      <c r="F125" s="190">
        <v>38.619999999999997</v>
      </c>
      <c r="G125" s="151">
        <f t="shared" si="4"/>
        <v>46.343999999999994</v>
      </c>
      <c r="H125" s="329"/>
    </row>
    <row r="126" spans="1:8" ht="12.6" customHeight="1" thickTop="1">
      <c r="A126" s="67" t="s">
        <v>90</v>
      </c>
      <c r="B126" s="45" t="s">
        <v>127</v>
      </c>
      <c r="C126" s="45" t="s">
        <v>100</v>
      </c>
      <c r="D126" s="37">
        <v>5</v>
      </c>
      <c r="E126" s="282">
        <f t="shared" si="3"/>
        <v>0</v>
      </c>
      <c r="F126" s="178">
        <v>87.990000000000009</v>
      </c>
      <c r="G126" s="142">
        <f t="shared" si="4"/>
        <v>105.58800000000001</v>
      </c>
      <c r="H126" s="328"/>
    </row>
    <row r="127" spans="1:8" ht="12.6" customHeight="1">
      <c r="A127" s="68" t="s">
        <v>93</v>
      </c>
      <c r="B127" s="74" t="s">
        <v>128</v>
      </c>
      <c r="C127" s="31" t="s">
        <v>103</v>
      </c>
      <c r="D127" s="32">
        <v>5</v>
      </c>
      <c r="E127" s="288">
        <f t="shared" si="3"/>
        <v>0</v>
      </c>
      <c r="F127" s="187">
        <v>104.71000000000001</v>
      </c>
      <c r="G127" s="148">
        <f t="shared" si="4"/>
        <v>125.652</v>
      </c>
      <c r="H127" s="326"/>
    </row>
    <row r="128" spans="1:8" ht="12.6" customHeight="1">
      <c r="A128" s="71"/>
      <c r="B128" s="31" t="s">
        <v>129</v>
      </c>
      <c r="C128" s="31" t="s">
        <v>50</v>
      </c>
      <c r="D128" s="32">
        <v>5</v>
      </c>
      <c r="E128" s="288">
        <f t="shared" si="3"/>
        <v>0</v>
      </c>
      <c r="F128" s="187">
        <v>120.36</v>
      </c>
      <c r="G128" s="148">
        <f t="shared" si="4"/>
        <v>144.43199999999999</v>
      </c>
      <c r="H128" s="326"/>
    </row>
    <row r="129" spans="1:8" ht="1.5" customHeight="1">
      <c r="A129" s="103"/>
      <c r="B129" s="31"/>
      <c r="C129" s="31"/>
      <c r="D129" s="32"/>
      <c r="E129" s="288">
        <f t="shared" si="3"/>
        <v>0</v>
      </c>
      <c r="F129" s="187"/>
      <c r="G129" s="148"/>
      <c r="H129" s="326"/>
    </row>
    <row r="130" spans="1:8" ht="12.6" customHeight="1">
      <c r="A130" s="73" t="s">
        <v>98</v>
      </c>
      <c r="B130" s="31" t="s">
        <v>130</v>
      </c>
      <c r="C130" s="31" t="s">
        <v>100</v>
      </c>
      <c r="D130" s="32">
        <v>10</v>
      </c>
      <c r="E130" s="288">
        <f t="shared" si="3"/>
        <v>0</v>
      </c>
      <c r="F130" s="187">
        <v>66.09</v>
      </c>
      <c r="G130" s="148">
        <f t="shared" si="4"/>
        <v>79.308000000000007</v>
      </c>
      <c r="H130" s="326"/>
    </row>
    <row r="131" spans="1:8" ht="12.6" customHeight="1">
      <c r="A131" s="68" t="s">
        <v>117</v>
      </c>
      <c r="B131" s="31" t="s">
        <v>131</v>
      </c>
      <c r="C131" s="31" t="s">
        <v>103</v>
      </c>
      <c r="D131" s="32">
        <v>10</v>
      </c>
      <c r="E131" s="288">
        <f t="shared" si="3"/>
        <v>0</v>
      </c>
      <c r="F131" s="187">
        <v>77.550000000000011</v>
      </c>
      <c r="G131" s="148">
        <f t="shared" si="4"/>
        <v>93.060000000000016</v>
      </c>
      <c r="H131" s="326"/>
    </row>
    <row r="132" spans="1:8" ht="12.6" customHeight="1" thickBot="1">
      <c r="A132" s="76" t="s">
        <v>132</v>
      </c>
      <c r="B132" s="70" t="s">
        <v>133</v>
      </c>
      <c r="C132" s="70" t="s">
        <v>50</v>
      </c>
      <c r="D132" s="57">
        <v>5</v>
      </c>
      <c r="E132" s="291">
        <f t="shared" si="3"/>
        <v>0</v>
      </c>
      <c r="F132" s="190">
        <v>96.37</v>
      </c>
      <c r="G132" s="151">
        <f t="shared" si="4"/>
        <v>115.64400000000001</v>
      </c>
      <c r="H132" s="329"/>
    </row>
    <row r="133" spans="1:8" ht="12.6" customHeight="1" thickTop="1">
      <c r="A133" s="40" t="s">
        <v>134</v>
      </c>
      <c r="B133" s="45" t="s">
        <v>135</v>
      </c>
      <c r="C133" s="45" t="s">
        <v>136</v>
      </c>
      <c r="D133" s="37">
        <v>5</v>
      </c>
      <c r="E133" s="282">
        <f t="shared" si="3"/>
        <v>0</v>
      </c>
      <c r="F133" s="178">
        <v>46.25</v>
      </c>
      <c r="G133" s="142">
        <f t="shared" si="4"/>
        <v>55.5</v>
      </c>
      <c r="H133" s="328"/>
    </row>
    <row r="134" spans="1:8" ht="12.6" customHeight="1">
      <c r="A134" s="44" t="s">
        <v>101</v>
      </c>
      <c r="B134" s="31" t="s">
        <v>137</v>
      </c>
      <c r="C134" s="31" t="s">
        <v>138</v>
      </c>
      <c r="D134" s="32">
        <v>5</v>
      </c>
      <c r="E134" s="288">
        <f t="shared" si="3"/>
        <v>0</v>
      </c>
      <c r="F134" s="187">
        <v>67.83</v>
      </c>
      <c r="G134" s="148">
        <f t="shared" si="4"/>
        <v>81.396000000000001</v>
      </c>
      <c r="H134" s="326"/>
    </row>
    <row r="135" spans="1:8" ht="12.6" customHeight="1">
      <c r="A135" s="44"/>
      <c r="B135" s="31" t="s">
        <v>139</v>
      </c>
      <c r="C135" s="31" t="s">
        <v>140</v>
      </c>
      <c r="D135" s="32">
        <v>5</v>
      </c>
      <c r="E135" s="288">
        <f t="shared" si="3"/>
        <v>0</v>
      </c>
      <c r="F135" s="187">
        <v>75.5</v>
      </c>
      <c r="G135" s="148">
        <f t="shared" si="4"/>
        <v>90.6</v>
      </c>
      <c r="H135" s="326"/>
    </row>
    <row r="136" spans="1:8" ht="12.6" customHeight="1">
      <c r="A136" s="77"/>
      <c r="B136" s="31" t="s">
        <v>141</v>
      </c>
      <c r="C136" s="31" t="s">
        <v>142</v>
      </c>
      <c r="D136" s="32">
        <v>5</v>
      </c>
      <c r="E136" s="288">
        <f t="shared" si="3"/>
        <v>0</v>
      </c>
      <c r="F136" s="187">
        <v>83.12</v>
      </c>
      <c r="G136" s="148">
        <f t="shared" si="4"/>
        <v>99.744</v>
      </c>
      <c r="H136" s="326"/>
    </row>
    <row r="137" spans="1:8" ht="12.6" customHeight="1">
      <c r="A137" s="78"/>
      <c r="B137" s="31" t="s">
        <v>143</v>
      </c>
      <c r="C137" s="31" t="s">
        <v>144</v>
      </c>
      <c r="D137" s="32">
        <v>5</v>
      </c>
      <c r="E137" s="288">
        <f t="shared" si="3"/>
        <v>0</v>
      </c>
      <c r="F137" s="187">
        <v>90.79</v>
      </c>
      <c r="G137" s="148">
        <f t="shared" si="4"/>
        <v>108.94800000000001</v>
      </c>
      <c r="H137" s="326"/>
    </row>
    <row r="138" spans="1:8" ht="5.0999999999999996" customHeight="1">
      <c r="A138" s="6"/>
      <c r="B138" s="6"/>
      <c r="C138" s="6"/>
      <c r="D138" s="6"/>
      <c r="E138" s="272">
        <f t="shared" si="3"/>
        <v>0</v>
      </c>
      <c r="F138" s="185">
        <v>0</v>
      </c>
      <c r="G138" s="146">
        <f t="shared" si="4"/>
        <v>0</v>
      </c>
    </row>
    <row r="139" spans="1:8" ht="18" customHeight="1">
      <c r="A139" s="64" t="s">
        <v>145</v>
      </c>
      <c r="B139" s="64"/>
      <c r="C139" s="126"/>
      <c r="D139" s="65"/>
      <c r="E139" s="296">
        <f t="shared" si="3"/>
        <v>0</v>
      </c>
      <c r="F139" s="193"/>
      <c r="G139" s="154"/>
      <c r="H139" s="332"/>
    </row>
    <row r="140" spans="1:8" s="66" customFormat="1" ht="12.6" customHeight="1">
      <c r="A140" s="75" t="s">
        <v>121</v>
      </c>
      <c r="B140" s="75"/>
      <c r="C140" s="75"/>
      <c r="D140" s="75"/>
      <c r="E140" s="298">
        <f t="shared" si="3"/>
        <v>0</v>
      </c>
      <c r="F140" s="185">
        <v>0</v>
      </c>
      <c r="G140" s="146">
        <f t="shared" si="4"/>
        <v>0</v>
      </c>
      <c r="H140" s="333"/>
    </row>
    <row r="141" spans="1:8" s="66" customFormat="1" ht="12.6" customHeight="1">
      <c r="A141" s="75" t="s">
        <v>122</v>
      </c>
      <c r="B141" s="75"/>
      <c r="C141" s="75"/>
      <c r="D141" s="75"/>
      <c r="E141" s="298">
        <f t="shared" si="3"/>
        <v>0</v>
      </c>
      <c r="F141" s="185">
        <v>0</v>
      </c>
      <c r="G141" s="146">
        <f t="shared" si="4"/>
        <v>0</v>
      </c>
      <c r="H141" s="333"/>
    </row>
    <row r="142" spans="1:8" s="66" customFormat="1" ht="12.6" customHeight="1">
      <c r="A142" s="223" t="s">
        <v>123</v>
      </c>
      <c r="B142" s="232"/>
      <c r="C142" s="232"/>
      <c r="D142" s="232"/>
      <c r="E142" s="281">
        <f t="shared" si="3"/>
        <v>0</v>
      </c>
      <c r="F142" s="185">
        <v>0</v>
      </c>
      <c r="G142" s="146">
        <f t="shared" si="4"/>
        <v>0</v>
      </c>
      <c r="H142" s="333"/>
    </row>
    <row r="143" spans="1:8" ht="12.6" customHeight="1">
      <c r="A143" s="67" t="s">
        <v>109</v>
      </c>
      <c r="B143" s="79" t="s">
        <v>146</v>
      </c>
      <c r="C143" s="80" t="s">
        <v>80</v>
      </c>
      <c r="D143" s="36">
        <v>10</v>
      </c>
      <c r="E143" s="281">
        <f t="shared" si="3"/>
        <v>0</v>
      </c>
      <c r="F143" s="187">
        <v>33.76</v>
      </c>
      <c r="G143" s="148">
        <f t="shared" si="4"/>
        <v>40.511999999999993</v>
      </c>
      <c r="H143" s="326"/>
    </row>
    <row r="144" spans="1:8" ht="12.6" customHeight="1" thickBot="1">
      <c r="A144" s="69"/>
      <c r="B144" s="81" t="s">
        <v>147</v>
      </c>
      <c r="C144" s="70" t="s">
        <v>112</v>
      </c>
      <c r="D144" s="57">
        <v>10</v>
      </c>
      <c r="E144" s="291">
        <f t="shared" si="3"/>
        <v>0</v>
      </c>
      <c r="F144" s="190">
        <v>39.65</v>
      </c>
      <c r="G144" s="151">
        <f t="shared" si="4"/>
        <v>47.58</v>
      </c>
      <c r="H144" s="329"/>
    </row>
    <row r="145" spans="1:8" ht="12.6" customHeight="1" thickTop="1">
      <c r="A145" s="73" t="s">
        <v>90</v>
      </c>
      <c r="B145" s="82" t="s">
        <v>148</v>
      </c>
      <c r="C145" s="45" t="s">
        <v>100</v>
      </c>
      <c r="D145" s="37">
        <v>5</v>
      </c>
      <c r="E145" s="282">
        <f t="shared" si="3"/>
        <v>0</v>
      </c>
      <c r="F145" s="178">
        <v>96.68</v>
      </c>
      <c r="G145" s="142">
        <f t="shared" ref="G145:G218" si="5">F145*1.2</f>
        <v>116.01600000000001</v>
      </c>
      <c r="H145" s="328"/>
    </row>
    <row r="146" spans="1:8" ht="12.6" customHeight="1">
      <c r="A146" s="68" t="s">
        <v>93</v>
      </c>
      <c r="B146" s="83" t="s">
        <v>149</v>
      </c>
      <c r="C146" s="31" t="s">
        <v>103</v>
      </c>
      <c r="D146" s="32">
        <v>5</v>
      </c>
      <c r="E146" s="288">
        <f t="shared" si="3"/>
        <v>0</v>
      </c>
      <c r="F146" s="187">
        <v>114.07000000000001</v>
      </c>
      <c r="G146" s="148">
        <f t="shared" si="5"/>
        <v>136.88400000000001</v>
      </c>
      <c r="H146" s="326"/>
    </row>
    <row r="147" spans="1:8" ht="12.6" customHeight="1">
      <c r="A147" s="71"/>
      <c r="B147" s="84" t="s">
        <v>150</v>
      </c>
      <c r="C147" s="31" t="s">
        <v>50</v>
      </c>
      <c r="D147" s="32">
        <v>5</v>
      </c>
      <c r="E147" s="288">
        <f t="shared" ref="E147:E210" si="6">H147*G147</f>
        <v>0</v>
      </c>
      <c r="F147" s="187">
        <v>132.17999999999998</v>
      </c>
      <c r="G147" s="148">
        <f t="shared" si="5"/>
        <v>158.61599999999996</v>
      </c>
      <c r="H147" s="326"/>
    </row>
    <row r="148" spans="1:8" ht="5.25" customHeight="1">
      <c r="A148" s="93"/>
      <c r="B148" s="60"/>
      <c r="C148" s="24"/>
      <c r="D148" s="24"/>
      <c r="E148" s="281">
        <f t="shared" si="6"/>
        <v>0</v>
      </c>
      <c r="F148" s="179">
        <v>0</v>
      </c>
      <c r="G148" s="143"/>
      <c r="H148" s="325"/>
    </row>
    <row r="149" spans="1:8" ht="18.75">
      <c r="A149" s="64" t="s">
        <v>404</v>
      </c>
      <c r="B149" s="64"/>
      <c r="C149" s="214" t="s">
        <v>405</v>
      </c>
      <c r="D149" s="214"/>
      <c r="E149" s="299">
        <f t="shared" si="6"/>
        <v>0</v>
      </c>
      <c r="F149" s="193"/>
      <c r="G149" s="154"/>
      <c r="H149" s="332"/>
    </row>
    <row r="150" spans="1:8" ht="12.6" customHeight="1">
      <c r="A150" s="211" t="s">
        <v>121</v>
      </c>
      <c r="B150" s="211"/>
      <c r="C150" s="211"/>
      <c r="D150" s="211"/>
      <c r="E150" s="298">
        <f t="shared" si="6"/>
        <v>0</v>
      </c>
      <c r="F150" s="179">
        <v>0</v>
      </c>
      <c r="G150" s="143"/>
      <c r="H150" s="325"/>
    </row>
    <row r="151" spans="1:8" ht="12.6" customHeight="1">
      <c r="A151" s="211" t="s">
        <v>122</v>
      </c>
      <c r="B151" s="211"/>
      <c r="C151" s="211"/>
      <c r="D151" s="211"/>
      <c r="E151" s="298">
        <f t="shared" si="6"/>
        <v>0</v>
      </c>
      <c r="F151" s="179">
        <v>0</v>
      </c>
      <c r="G151" s="143"/>
      <c r="H151" s="325"/>
    </row>
    <row r="152" spans="1:8" ht="12.6" customHeight="1">
      <c r="A152" s="127" t="s">
        <v>123</v>
      </c>
      <c r="B152" s="215"/>
      <c r="C152" s="215"/>
      <c r="D152" s="215"/>
      <c r="E152" s="281">
        <f t="shared" si="6"/>
        <v>0</v>
      </c>
      <c r="F152" s="179">
        <v>0</v>
      </c>
      <c r="G152" s="143"/>
      <c r="H152" s="325"/>
    </row>
    <row r="153" spans="1:8" ht="12.6" customHeight="1">
      <c r="A153" s="73" t="s">
        <v>109</v>
      </c>
      <c r="B153" s="83" t="s">
        <v>406</v>
      </c>
      <c r="C153" s="74" t="s">
        <v>80</v>
      </c>
      <c r="D153" s="212">
        <v>10</v>
      </c>
      <c r="E153" s="280">
        <f t="shared" si="6"/>
        <v>0</v>
      </c>
      <c r="F153" s="187">
        <v>33.76</v>
      </c>
      <c r="G153" s="148">
        <f t="shared" ref="G153:G157" si="7">F153*1.2</f>
        <v>40.511999999999993</v>
      </c>
      <c r="H153" s="326"/>
    </row>
    <row r="154" spans="1:8" ht="12.6" customHeight="1" thickBot="1">
      <c r="A154" s="69"/>
      <c r="B154" s="81" t="s">
        <v>407</v>
      </c>
      <c r="C154" s="70" t="s">
        <v>112</v>
      </c>
      <c r="D154" s="57">
        <v>10</v>
      </c>
      <c r="E154" s="291">
        <f t="shared" si="6"/>
        <v>0</v>
      </c>
      <c r="F154" s="190">
        <v>39.65</v>
      </c>
      <c r="G154" s="151">
        <f t="shared" si="7"/>
        <v>47.58</v>
      </c>
      <c r="H154" s="329"/>
    </row>
    <row r="155" spans="1:8" ht="12.6" customHeight="1" thickTop="1">
      <c r="A155" s="67" t="s">
        <v>90</v>
      </c>
      <c r="B155" s="82" t="s">
        <v>408</v>
      </c>
      <c r="C155" s="45" t="s">
        <v>100</v>
      </c>
      <c r="D155" s="213">
        <v>5</v>
      </c>
      <c r="E155" s="282">
        <f t="shared" si="6"/>
        <v>0</v>
      </c>
      <c r="F155" s="178">
        <v>96.68</v>
      </c>
      <c r="G155" s="142">
        <f t="shared" si="7"/>
        <v>116.01600000000001</v>
      </c>
      <c r="H155" s="328"/>
    </row>
    <row r="156" spans="1:8" ht="12.6" customHeight="1">
      <c r="A156" s="68" t="s">
        <v>93</v>
      </c>
      <c r="B156" s="83" t="s">
        <v>409</v>
      </c>
      <c r="C156" s="31" t="s">
        <v>103</v>
      </c>
      <c r="D156" s="32">
        <v>5</v>
      </c>
      <c r="E156" s="288">
        <f t="shared" si="6"/>
        <v>0</v>
      </c>
      <c r="F156" s="187">
        <v>114.07000000000001</v>
      </c>
      <c r="G156" s="148">
        <f t="shared" si="7"/>
        <v>136.88400000000001</v>
      </c>
      <c r="H156" s="326"/>
    </row>
    <row r="157" spans="1:8" ht="12.6" customHeight="1">
      <c r="A157" s="71"/>
      <c r="B157" s="84" t="s">
        <v>410</v>
      </c>
      <c r="C157" s="31" t="s">
        <v>50</v>
      </c>
      <c r="D157" s="32">
        <v>5</v>
      </c>
      <c r="E157" s="288">
        <f t="shared" si="6"/>
        <v>0</v>
      </c>
      <c r="F157" s="187">
        <v>132.17999999999998</v>
      </c>
      <c r="G157" s="148">
        <f t="shared" si="7"/>
        <v>158.61599999999996</v>
      </c>
      <c r="H157" s="326"/>
    </row>
    <row r="158" spans="1:8" ht="5.0999999999999996" customHeight="1">
      <c r="A158" s="1"/>
      <c r="B158" s="61"/>
      <c r="C158" s="61"/>
      <c r="D158" s="61"/>
      <c r="E158" s="293">
        <f t="shared" si="6"/>
        <v>0</v>
      </c>
      <c r="F158" s="179">
        <v>0</v>
      </c>
      <c r="G158" s="143">
        <f t="shared" si="5"/>
        <v>0</v>
      </c>
      <c r="H158" s="321"/>
    </row>
    <row r="159" spans="1:8" ht="18" customHeight="1">
      <c r="A159" s="64" t="s">
        <v>151</v>
      </c>
      <c r="B159" s="64"/>
      <c r="C159" s="126"/>
      <c r="D159" s="65"/>
      <c r="E159" s="296">
        <f t="shared" si="6"/>
        <v>0</v>
      </c>
      <c r="F159" s="193"/>
      <c r="G159" s="154"/>
      <c r="H159" s="332"/>
    </row>
    <row r="160" spans="1:8" s="66" customFormat="1" ht="12.6" customHeight="1">
      <c r="A160" s="75" t="s">
        <v>152</v>
      </c>
      <c r="B160" s="75"/>
      <c r="C160" s="75"/>
      <c r="D160" s="75"/>
      <c r="E160" s="298">
        <f t="shared" si="6"/>
        <v>0</v>
      </c>
      <c r="F160" s="185">
        <v>0</v>
      </c>
      <c r="G160" s="146"/>
      <c r="H160" s="333"/>
    </row>
    <row r="161" spans="1:8" s="66" customFormat="1" ht="12.6" customHeight="1">
      <c r="A161" s="75" t="s">
        <v>122</v>
      </c>
      <c r="B161" s="75"/>
      <c r="C161" s="75"/>
      <c r="D161" s="75"/>
      <c r="E161" s="298">
        <f t="shared" si="6"/>
        <v>0</v>
      </c>
      <c r="F161" s="185">
        <v>0</v>
      </c>
      <c r="G161" s="146"/>
      <c r="H161" s="333"/>
    </row>
    <row r="162" spans="1:8" s="66" customFormat="1" ht="12.6" customHeight="1">
      <c r="A162" s="222" t="s">
        <v>123</v>
      </c>
      <c r="B162" s="231"/>
      <c r="C162" s="231"/>
      <c r="D162" s="231"/>
      <c r="E162" s="297">
        <f t="shared" si="6"/>
        <v>0</v>
      </c>
      <c r="F162" s="185">
        <v>0</v>
      </c>
      <c r="G162" s="146">
        <f t="shared" si="5"/>
        <v>0</v>
      </c>
      <c r="H162" s="333"/>
    </row>
    <row r="163" spans="1:8" ht="12.6" customHeight="1">
      <c r="A163" s="85" t="s">
        <v>109</v>
      </c>
      <c r="B163" s="86" t="s">
        <v>153</v>
      </c>
      <c r="C163" s="74" t="s">
        <v>80</v>
      </c>
      <c r="D163" s="30">
        <v>10</v>
      </c>
      <c r="E163" s="280">
        <f t="shared" si="6"/>
        <v>0</v>
      </c>
      <c r="F163" s="187">
        <v>46.96</v>
      </c>
      <c r="G163" s="148">
        <f t="shared" si="5"/>
        <v>56.351999999999997</v>
      </c>
      <c r="H163" s="326"/>
    </row>
    <row r="164" spans="1:8" ht="12.6" customHeight="1" thickBot="1">
      <c r="A164" s="87"/>
      <c r="B164" s="88" t="s">
        <v>154</v>
      </c>
      <c r="C164" s="70" t="s">
        <v>112</v>
      </c>
      <c r="D164" s="57">
        <v>10</v>
      </c>
      <c r="E164" s="291">
        <f t="shared" si="6"/>
        <v>0</v>
      </c>
      <c r="F164" s="190">
        <v>54.269999999999996</v>
      </c>
      <c r="G164" s="151">
        <f t="shared" si="5"/>
        <v>65.123999999999995</v>
      </c>
      <c r="H164" s="329"/>
    </row>
    <row r="165" spans="1:8" ht="12.6" customHeight="1" thickTop="1">
      <c r="A165" s="40" t="s">
        <v>90</v>
      </c>
      <c r="B165" s="89" t="s">
        <v>155</v>
      </c>
      <c r="C165" s="45" t="s">
        <v>100</v>
      </c>
      <c r="D165" s="37">
        <v>5</v>
      </c>
      <c r="E165" s="282">
        <f t="shared" si="6"/>
        <v>0</v>
      </c>
      <c r="F165" s="178">
        <v>126.60000000000001</v>
      </c>
      <c r="G165" s="142">
        <f t="shared" si="5"/>
        <v>151.92000000000002</v>
      </c>
      <c r="H165" s="328"/>
    </row>
    <row r="166" spans="1:8" ht="12.6" customHeight="1">
      <c r="A166" s="44" t="s">
        <v>93</v>
      </c>
      <c r="B166" s="86" t="s">
        <v>156</v>
      </c>
      <c r="C166" s="31" t="s">
        <v>103</v>
      </c>
      <c r="D166" s="32">
        <v>5</v>
      </c>
      <c r="E166" s="288">
        <f t="shared" si="6"/>
        <v>0</v>
      </c>
      <c r="F166" s="187">
        <v>148.17999999999998</v>
      </c>
      <c r="G166" s="148">
        <f t="shared" si="5"/>
        <v>177.81599999999997</v>
      </c>
      <c r="H166" s="326"/>
    </row>
    <row r="167" spans="1:8" ht="12.6" customHeight="1">
      <c r="A167" s="77"/>
      <c r="B167" s="90" t="s">
        <v>157</v>
      </c>
      <c r="C167" s="31" t="s">
        <v>50</v>
      </c>
      <c r="D167" s="32">
        <v>5</v>
      </c>
      <c r="E167" s="288">
        <f t="shared" si="6"/>
        <v>0</v>
      </c>
      <c r="F167" s="187">
        <v>169.72</v>
      </c>
      <c r="G167" s="148">
        <f t="shared" si="5"/>
        <v>203.66399999999999</v>
      </c>
      <c r="H167" s="326"/>
    </row>
    <row r="168" spans="1:8" ht="12.6" customHeight="1">
      <c r="A168" s="78"/>
      <c r="B168" s="90" t="s">
        <v>158</v>
      </c>
      <c r="C168" s="31" t="s">
        <v>49</v>
      </c>
      <c r="D168" s="32">
        <v>5</v>
      </c>
      <c r="E168" s="288">
        <f t="shared" si="6"/>
        <v>0</v>
      </c>
      <c r="F168" s="187">
        <v>196.51999999999998</v>
      </c>
      <c r="G168" s="148">
        <f t="shared" si="5"/>
        <v>235.82399999999996</v>
      </c>
      <c r="H168" s="326"/>
    </row>
    <row r="169" spans="1:8" ht="5.0999999999999996" customHeight="1">
      <c r="A169" s="1"/>
      <c r="B169" s="61"/>
      <c r="C169" s="61"/>
      <c r="D169" s="61"/>
      <c r="E169" s="293">
        <f t="shared" si="6"/>
        <v>0</v>
      </c>
      <c r="F169" s="179">
        <v>0</v>
      </c>
      <c r="G169" s="143">
        <f t="shared" si="5"/>
        <v>0</v>
      </c>
      <c r="H169" s="321"/>
    </row>
    <row r="170" spans="1:8" ht="18" customHeight="1">
      <c r="A170" s="64" t="s">
        <v>159</v>
      </c>
      <c r="B170" s="64"/>
      <c r="C170" s="126"/>
      <c r="D170" s="65"/>
      <c r="E170" s="296">
        <f t="shared" si="6"/>
        <v>0</v>
      </c>
      <c r="F170" s="193"/>
      <c r="G170" s="154"/>
      <c r="H170" s="332"/>
    </row>
    <row r="171" spans="1:8" s="66" customFormat="1" ht="12.6" customHeight="1">
      <c r="A171" s="75" t="s">
        <v>160</v>
      </c>
      <c r="B171" s="75"/>
      <c r="C171" s="75"/>
      <c r="D171" s="75"/>
      <c r="E171" s="298">
        <f t="shared" si="6"/>
        <v>0</v>
      </c>
      <c r="F171" s="185">
        <v>0</v>
      </c>
      <c r="G171" s="146"/>
      <c r="H171" s="333"/>
    </row>
    <row r="172" spans="1:8" s="66" customFormat="1" ht="12.6" customHeight="1">
      <c r="A172" s="222" t="s">
        <v>161</v>
      </c>
      <c r="B172" s="222"/>
      <c r="C172" s="222"/>
      <c r="D172" s="222"/>
      <c r="E172" s="298">
        <f t="shared" si="6"/>
        <v>0</v>
      </c>
      <c r="F172" s="185">
        <v>0</v>
      </c>
      <c r="G172" s="146"/>
      <c r="H172" s="333"/>
    </row>
    <row r="173" spans="1:8" s="66" customFormat="1" ht="12.6" customHeight="1">
      <c r="A173" s="127" t="s">
        <v>162</v>
      </c>
      <c r="B173" s="127"/>
      <c r="C173" s="127"/>
      <c r="D173" s="127"/>
      <c r="E173" s="275">
        <f t="shared" si="6"/>
        <v>0</v>
      </c>
      <c r="F173" s="194">
        <v>0</v>
      </c>
      <c r="G173" s="155">
        <f t="shared" si="5"/>
        <v>0</v>
      </c>
      <c r="H173" s="336"/>
    </row>
    <row r="174" spans="1:8" ht="12.6" customHeight="1">
      <c r="A174" s="67" t="s">
        <v>109</v>
      </c>
      <c r="B174" s="45" t="s">
        <v>163</v>
      </c>
      <c r="C174" s="45" t="s">
        <v>164</v>
      </c>
      <c r="D174" s="37">
        <v>10</v>
      </c>
      <c r="E174" s="282">
        <f t="shared" si="6"/>
        <v>0</v>
      </c>
      <c r="F174" s="178">
        <v>34.43</v>
      </c>
      <c r="G174" s="142">
        <f t="shared" si="5"/>
        <v>41.315999999999995</v>
      </c>
      <c r="H174" s="328"/>
    </row>
    <row r="175" spans="1:8" ht="12.6" customHeight="1" thickBot="1">
      <c r="A175" s="69"/>
      <c r="B175" s="70" t="s">
        <v>165</v>
      </c>
      <c r="C175" s="70" t="s">
        <v>166</v>
      </c>
      <c r="D175" s="57">
        <v>10</v>
      </c>
      <c r="E175" s="291">
        <f t="shared" si="6"/>
        <v>0</v>
      </c>
      <c r="F175" s="190">
        <v>40.36</v>
      </c>
      <c r="G175" s="151">
        <f t="shared" si="5"/>
        <v>48.431999999999995</v>
      </c>
      <c r="H175" s="329"/>
    </row>
    <row r="176" spans="1:8" ht="12.6" customHeight="1" thickTop="1">
      <c r="A176" s="91" t="s">
        <v>90</v>
      </c>
      <c r="B176" s="45" t="s">
        <v>167</v>
      </c>
      <c r="C176" s="45" t="s">
        <v>92</v>
      </c>
      <c r="D176" s="37">
        <v>5</v>
      </c>
      <c r="E176" s="282">
        <f t="shared" si="6"/>
        <v>0</v>
      </c>
      <c r="F176" s="178">
        <v>102.61</v>
      </c>
      <c r="G176" s="142">
        <f t="shared" si="5"/>
        <v>123.13199999999999</v>
      </c>
      <c r="H176" s="328"/>
    </row>
    <row r="177" spans="1:8" ht="12.6" customHeight="1">
      <c r="A177" s="68" t="s">
        <v>93</v>
      </c>
      <c r="B177" s="45" t="s">
        <v>168</v>
      </c>
      <c r="C177" s="45" t="s">
        <v>95</v>
      </c>
      <c r="D177" s="37">
        <v>5</v>
      </c>
      <c r="E177" s="282">
        <f t="shared" si="6"/>
        <v>0</v>
      </c>
      <c r="F177" s="187">
        <v>121.38000000000001</v>
      </c>
      <c r="G177" s="148">
        <f t="shared" si="5"/>
        <v>145.65600000000001</v>
      </c>
      <c r="H177" s="326"/>
    </row>
    <row r="178" spans="1:8" ht="12.6" customHeight="1" thickBot="1">
      <c r="A178" s="69"/>
      <c r="B178" s="70" t="s">
        <v>169</v>
      </c>
      <c r="C178" s="70" t="s">
        <v>97</v>
      </c>
      <c r="D178" s="57">
        <v>5</v>
      </c>
      <c r="E178" s="291">
        <f t="shared" si="6"/>
        <v>0</v>
      </c>
      <c r="F178" s="190">
        <v>140.87</v>
      </c>
      <c r="G178" s="151">
        <f t="shared" si="5"/>
        <v>169.04400000000001</v>
      </c>
      <c r="H178" s="329"/>
    </row>
    <row r="179" spans="1:8" ht="12.6" customHeight="1" thickTop="1">
      <c r="A179" s="67" t="s">
        <v>98</v>
      </c>
      <c r="B179" s="45" t="s">
        <v>170</v>
      </c>
      <c r="C179" s="45" t="s">
        <v>92</v>
      </c>
      <c r="D179" s="37">
        <v>10</v>
      </c>
      <c r="E179" s="282">
        <f t="shared" si="6"/>
        <v>0</v>
      </c>
      <c r="F179" s="178">
        <v>91.820000000000007</v>
      </c>
      <c r="G179" s="142">
        <f t="shared" si="5"/>
        <v>110.18400000000001</v>
      </c>
      <c r="H179" s="328"/>
    </row>
    <row r="180" spans="1:8" ht="12.6" customHeight="1">
      <c r="A180" s="68" t="s">
        <v>117</v>
      </c>
      <c r="B180" s="45" t="s">
        <v>171</v>
      </c>
      <c r="C180" s="45" t="s">
        <v>95</v>
      </c>
      <c r="D180" s="37">
        <v>10</v>
      </c>
      <c r="E180" s="282">
        <f t="shared" si="6"/>
        <v>0</v>
      </c>
      <c r="F180" s="187">
        <v>109.21000000000001</v>
      </c>
      <c r="G180" s="148">
        <f t="shared" si="5"/>
        <v>131.05199999999999</v>
      </c>
      <c r="H180" s="326"/>
    </row>
    <row r="181" spans="1:8" ht="12.6" customHeight="1">
      <c r="A181" s="71"/>
      <c r="B181" s="31" t="s">
        <v>172</v>
      </c>
      <c r="C181" s="31" t="s">
        <v>97</v>
      </c>
      <c r="D181" s="32">
        <v>5</v>
      </c>
      <c r="E181" s="288">
        <f t="shared" si="6"/>
        <v>0</v>
      </c>
      <c r="F181" s="187">
        <v>125.58</v>
      </c>
      <c r="G181" s="148">
        <f t="shared" si="5"/>
        <v>150.696</v>
      </c>
      <c r="H181" s="326"/>
    </row>
    <row r="182" spans="1:8" ht="5.0999999999999996" customHeight="1">
      <c r="A182" s="1"/>
      <c r="B182" s="61"/>
      <c r="C182" s="61"/>
      <c r="D182" s="61"/>
      <c r="E182" s="293">
        <f t="shared" si="6"/>
        <v>0</v>
      </c>
      <c r="F182" s="185">
        <v>0</v>
      </c>
      <c r="G182" s="146">
        <f t="shared" si="5"/>
        <v>0</v>
      </c>
    </row>
    <row r="183" spans="1:8" ht="18" customHeight="1">
      <c r="A183" s="64" t="s">
        <v>173</v>
      </c>
      <c r="B183" s="64"/>
      <c r="C183" s="126"/>
      <c r="D183" s="92"/>
      <c r="E183" s="296">
        <f t="shared" si="6"/>
        <v>0</v>
      </c>
      <c r="F183" s="193"/>
      <c r="G183" s="154"/>
      <c r="H183" s="332"/>
    </row>
    <row r="184" spans="1:8" s="66" customFormat="1" ht="12.6" customHeight="1">
      <c r="A184" s="128" t="s">
        <v>174</v>
      </c>
      <c r="B184" s="128"/>
      <c r="C184" s="128"/>
      <c r="D184" s="128"/>
      <c r="E184" s="300">
        <f t="shared" si="6"/>
        <v>0</v>
      </c>
      <c r="F184" s="192">
        <v>0</v>
      </c>
      <c r="G184" s="153"/>
      <c r="H184" s="337"/>
    </row>
    <row r="185" spans="1:8" s="66" customFormat="1" ht="12.6" customHeight="1">
      <c r="A185" s="128" t="s">
        <v>175</v>
      </c>
      <c r="B185" s="128"/>
      <c r="C185" s="128"/>
      <c r="D185" s="128"/>
      <c r="E185" s="300">
        <f t="shared" si="6"/>
        <v>0</v>
      </c>
      <c r="F185" s="192">
        <v>0</v>
      </c>
      <c r="G185" s="153"/>
      <c r="H185" s="337"/>
    </row>
    <row r="186" spans="1:8" s="66" customFormat="1" ht="12.6" customHeight="1">
      <c r="A186" s="230" t="s">
        <v>176</v>
      </c>
      <c r="B186" s="230"/>
      <c r="C186" s="230"/>
      <c r="D186" s="230"/>
      <c r="E186" s="300">
        <f t="shared" si="6"/>
        <v>0</v>
      </c>
      <c r="F186" s="185">
        <v>0</v>
      </c>
      <c r="G186" s="146">
        <f t="shared" si="5"/>
        <v>0</v>
      </c>
      <c r="H186" s="333"/>
    </row>
    <row r="187" spans="1:8" ht="12.6" customHeight="1">
      <c r="A187" s="85" t="s">
        <v>109</v>
      </c>
      <c r="B187" s="86" t="s">
        <v>177</v>
      </c>
      <c r="C187" s="74" t="s">
        <v>80</v>
      </c>
      <c r="D187" s="30">
        <v>10</v>
      </c>
      <c r="E187" s="280">
        <f t="shared" si="6"/>
        <v>0</v>
      </c>
      <c r="F187" s="187">
        <v>47.669999999999995</v>
      </c>
      <c r="G187" s="148">
        <f t="shared" si="5"/>
        <v>57.203999999999994</v>
      </c>
      <c r="H187" s="326"/>
    </row>
    <row r="188" spans="1:8" ht="12.6" customHeight="1" thickBot="1">
      <c r="A188" s="87"/>
      <c r="B188" s="88" t="s">
        <v>178</v>
      </c>
      <c r="C188" s="70" t="s">
        <v>112</v>
      </c>
      <c r="D188" s="57">
        <v>10</v>
      </c>
      <c r="E188" s="291">
        <f t="shared" si="6"/>
        <v>0</v>
      </c>
      <c r="F188" s="190">
        <v>55.3</v>
      </c>
      <c r="G188" s="151">
        <f t="shared" si="5"/>
        <v>66.36</v>
      </c>
      <c r="H188" s="329"/>
    </row>
    <row r="189" spans="1:8" ht="12.6" customHeight="1" thickTop="1">
      <c r="A189" s="91" t="s">
        <v>90</v>
      </c>
      <c r="B189" s="89" t="s">
        <v>179</v>
      </c>
      <c r="C189" s="45" t="s">
        <v>100</v>
      </c>
      <c r="D189" s="37">
        <v>5</v>
      </c>
      <c r="E189" s="282">
        <f t="shared" si="6"/>
        <v>0</v>
      </c>
      <c r="F189" s="178">
        <v>137.75</v>
      </c>
      <c r="G189" s="142">
        <f t="shared" si="5"/>
        <v>165.29999999999998</v>
      </c>
      <c r="H189" s="328"/>
    </row>
    <row r="190" spans="1:8" ht="12.6" customHeight="1">
      <c r="A190" s="77"/>
      <c r="B190" s="86" t="s">
        <v>180</v>
      </c>
      <c r="C190" s="31" t="s">
        <v>103</v>
      </c>
      <c r="D190" s="32">
        <v>5</v>
      </c>
      <c r="E190" s="288">
        <f t="shared" si="6"/>
        <v>0</v>
      </c>
      <c r="F190" s="187">
        <v>161.73999999999998</v>
      </c>
      <c r="G190" s="148">
        <f t="shared" si="5"/>
        <v>194.08799999999997</v>
      </c>
      <c r="H190" s="326"/>
    </row>
    <row r="191" spans="1:8" ht="12.6" customHeight="1">
      <c r="A191" s="77"/>
      <c r="B191" s="90" t="s">
        <v>181</v>
      </c>
      <c r="C191" s="31" t="s">
        <v>50</v>
      </c>
      <c r="D191" s="32">
        <v>5</v>
      </c>
      <c r="E191" s="288">
        <f t="shared" si="6"/>
        <v>0</v>
      </c>
      <c r="F191" s="187">
        <v>185.37</v>
      </c>
      <c r="G191" s="148">
        <f t="shared" si="5"/>
        <v>222.44399999999999</v>
      </c>
      <c r="H191" s="326"/>
    </row>
    <row r="192" spans="1:8" ht="12.6" customHeight="1">
      <c r="A192" s="78"/>
      <c r="B192" s="90" t="s">
        <v>182</v>
      </c>
      <c r="C192" s="31" t="s">
        <v>49</v>
      </c>
      <c r="D192" s="32">
        <v>5</v>
      </c>
      <c r="E192" s="288">
        <f t="shared" si="6"/>
        <v>0</v>
      </c>
      <c r="F192" s="187">
        <v>214.94</v>
      </c>
      <c r="G192" s="148">
        <f t="shared" si="5"/>
        <v>257.928</v>
      </c>
      <c r="H192" s="326"/>
    </row>
    <row r="193" spans="1:8" ht="5.0999999999999996" customHeight="1">
      <c r="A193" s="93"/>
      <c r="B193" s="24"/>
      <c r="C193" s="24"/>
      <c r="D193" s="24"/>
      <c r="E193" s="281">
        <f t="shared" si="6"/>
        <v>0</v>
      </c>
      <c r="F193" s="179">
        <v>0</v>
      </c>
      <c r="G193" s="143">
        <f t="shared" si="5"/>
        <v>0</v>
      </c>
      <c r="H193" s="325"/>
    </row>
    <row r="194" spans="1:8" ht="17.100000000000001" customHeight="1">
      <c r="A194" s="129" t="s">
        <v>183</v>
      </c>
      <c r="B194" s="130"/>
      <c r="C194" s="130"/>
      <c r="D194" s="130"/>
      <c r="E194" s="301">
        <f t="shared" si="6"/>
        <v>0</v>
      </c>
      <c r="F194" s="195"/>
      <c r="G194" s="156"/>
      <c r="H194" s="265"/>
    </row>
    <row r="195" spans="1:8" ht="5.0999999999999996" customHeight="1">
      <c r="A195" s="93"/>
      <c r="B195" s="24"/>
      <c r="C195" s="24"/>
      <c r="D195" s="24"/>
      <c r="E195" s="281">
        <f t="shared" si="6"/>
        <v>0</v>
      </c>
      <c r="F195" s="179"/>
      <c r="G195" s="143"/>
      <c r="H195" s="325"/>
    </row>
    <row r="196" spans="1:8" ht="15.95" customHeight="1">
      <c r="A196" s="94" t="s">
        <v>184</v>
      </c>
      <c r="B196" s="95"/>
      <c r="C196" s="130"/>
      <c r="D196" s="65"/>
      <c r="E196" s="296">
        <f t="shared" si="6"/>
        <v>0</v>
      </c>
      <c r="F196" s="195"/>
      <c r="G196" s="156"/>
      <c r="H196" s="265"/>
    </row>
    <row r="197" spans="1:8" s="66" customFormat="1" ht="12.6" customHeight="1">
      <c r="A197" s="223" t="s">
        <v>185</v>
      </c>
      <c r="B197" s="223"/>
      <c r="C197" s="223"/>
      <c r="D197" s="223"/>
      <c r="E197" s="274">
        <f t="shared" si="6"/>
        <v>0</v>
      </c>
      <c r="F197" s="185">
        <v>0</v>
      </c>
      <c r="G197" s="146">
        <f t="shared" si="5"/>
        <v>0</v>
      </c>
      <c r="H197" s="333"/>
    </row>
    <row r="198" spans="1:8" ht="12.6" customHeight="1">
      <c r="A198" s="73" t="s">
        <v>186</v>
      </c>
      <c r="B198" s="31" t="s">
        <v>187</v>
      </c>
      <c r="C198" s="31" t="s">
        <v>80</v>
      </c>
      <c r="D198" s="32">
        <v>10</v>
      </c>
      <c r="E198" s="288">
        <f t="shared" si="6"/>
        <v>0</v>
      </c>
      <c r="F198" s="187">
        <v>35.14</v>
      </c>
      <c r="G198" s="148">
        <f t="shared" si="5"/>
        <v>42.167999999999999</v>
      </c>
      <c r="H198" s="326"/>
    </row>
    <row r="199" spans="1:8" ht="12.6" customHeight="1">
      <c r="A199" s="71"/>
      <c r="B199" s="31" t="s">
        <v>188</v>
      </c>
      <c r="C199" s="31" t="s">
        <v>112</v>
      </c>
      <c r="D199" s="32">
        <v>10</v>
      </c>
      <c r="E199" s="288">
        <f t="shared" si="6"/>
        <v>0</v>
      </c>
      <c r="F199" s="187">
        <v>40</v>
      </c>
      <c r="G199" s="148">
        <f t="shared" si="5"/>
        <v>48</v>
      </c>
      <c r="H199" s="326"/>
    </row>
    <row r="200" spans="1:8" ht="3.75" customHeight="1">
      <c r="A200" s="93"/>
      <c r="B200" s="24"/>
      <c r="C200" s="24"/>
      <c r="D200" s="24"/>
      <c r="E200" s="281">
        <f t="shared" si="6"/>
        <v>0</v>
      </c>
      <c r="F200" s="179">
        <v>0</v>
      </c>
      <c r="G200" s="143">
        <f t="shared" si="5"/>
        <v>0</v>
      </c>
      <c r="H200" s="325"/>
    </row>
    <row r="201" spans="1:8" ht="15.95" customHeight="1">
      <c r="A201" s="228" t="s">
        <v>189</v>
      </c>
      <c r="B201" s="229"/>
      <c r="C201" s="130"/>
      <c r="E201" s="267">
        <f t="shared" si="6"/>
        <v>0</v>
      </c>
      <c r="F201" s="196"/>
      <c r="G201" s="157"/>
      <c r="H201" s="338"/>
    </row>
    <row r="202" spans="1:8" s="66" customFormat="1" ht="12.6" customHeight="1">
      <c r="A202" s="222" t="s">
        <v>190</v>
      </c>
      <c r="B202" s="231"/>
      <c r="C202" s="231"/>
      <c r="D202" s="231"/>
      <c r="E202" s="297">
        <f t="shared" si="6"/>
        <v>0</v>
      </c>
      <c r="F202" s="185">
        <v>0</v>
      </c>
      <c r="G202" s="146">
        <f t="shared" si="5"/>
        <v>0</v>
      </c>
      <c r="H202" s="333"/>
    </row>
    <row r="203" spans="1:8" ht="12.6" customHeight="1">
      <c r="A203" s="73" t="s">
        <v>186</v>
      </c>
      <c r="B203" s="31" t="s">
        <v>191</v>
      </c>
      <c r="C203" s="31" t="s">
        <v>80</v>
      </c>
      <c r="D203" s="32">
        <v>10</v>
      </c>
      <c r="E203" s="288">
        <f t="shared" si="6"/>
        <v>0</v>
      </c>
      <c r="F203" s="187">
        <v>49.41</v>
      </c>
      <c r="G203" s="148">
        <f t="shared" si="5"/>
        <v>59.291999999999994</v>
      </c>
      <c r="H203" s="326"/>
    </row>
    <row r="204" spans="1:8" ht="12.6" customHeight="1">
      <c r="A204" s="71"/>
      <c r="B204" s="31" t="s">
        <v>192</v>
      </c>
      <c r="C204" s="31" t="s">
        <v>112</v>
      </c>
      <c r="D204" s="32">
        <v>10</v>
      </c>
      <c r="E204" s="288">
        <f t="shared" si="6"/>
        <v>0</v>
      </c>
      <c r="F204" s="187">
        <v>60.519999999999996</v>
      </c>
      <c r="G204" s="148">
        <f t="shared" si="5"/>
        <v>72.623999999999995</v>
      </c>
      <c r="H204" s="326"/>
    </row>
    <row r="205" spans="1:8" ht="5.0999999999999996" customHeight="1">
      <c r="A205" s="93"/>
      <c r="B205" s="24"/>
      <c r="C205" s="24"/>
      <c r="D205" s="24"/>
      <c r="E205" s="281">
        <f t="shared" si="6"/>
        <v>0</v>
      </c>
      <c r="F205" s="179">
        <v>0</v>
      </c>
      <c r="G205" s="143">
        <f t="shared" si="5"/>
        <v>0</v>
      </c>
      <c r="H205" s="325"/>
    </row>
    <row r="206" spans="1:8" ht="18" customHeight="1">
      <c r="A206" s="228" t="s">
        <v>193</v>
      </c>
      <c r="B206" s="229"/>
      <c r="C206" s="130"/>
      <c r="D206" s="65"/>
      <c r="E206" s="296">
        <f t="shared" si="6"/>
        <v>0</v>
      </c>
      <c r="F206" s="196"/>
      <c r="G206" s="157"/>
      <c r="H206" s="338"/>
    </row>
    <row r="207" spans="1:8" s="66" customFormat="1" ht="12.6" customHeight="1">
      <c r="A207" s="222" t="s">
        <v>194</v>
      </c>
      <c r="B207" s="231"/>
      <c r="C207" s="231"/>
      <c r="D207" s="231"/>
      <c r="E207" s="297">
        <f t="shared" si="6"/>
        <v>0</v>
      </c>
      <c r="F207" s="185">
        <v>0</v>
      </c>
      <c r="G207" s="146">
        <f t="shared" si="5"/>
        <v>0</v>
      </c>
      <c r="H207" s="333"/>
    </row>
    <row r="208" spans="1:8" ht="12.6" customHeight="1">
      <c r="A208" s="73" t="s">
        <v>195</v>
      </c>
      <c r="B208" s="31" t="s">
        <v>196</v>
      </c>
      <c r="C208" s="31" t="s">
        <v>80</v>
      </c>
      <c r="D208" s="32">
        <v>10</v>
      </c>
      <c r="E208" s="288">
        <f t="shared" si="6"/>
        <v>0</v>
      </c>
      <c r="F208" s="187">
        <v>64.350000000000009</v>
      </c>
      <c r="G208" s="148">
        <f t="shared" si="5"/>
        <v>77.220000000000013</v>
      </c>
      <c r="H208" s="326"/>
    </row>
    <row r="209" spans="1:8" ht="12.6" customHeight="1">
      <c r="A209" s="71"/>
      <c r="B209" s="31" t="s">
        <v>197</v>
      </c>
      <c r="C209" s="31" t="s">
        <v>112</v>
      </c>
      <c r="D209" s="32">
        <v>10</v>
      </c>
      <c r="E209" s="288">
        <f t="shared" si="6"/>
        <v>0</v>
      </c>
      <c r="F209" s="187">
        <v>75.81</v>
      </c>
      <c r="G209" s="148">
        <f t="shared" si="5"/>
        <v>90.971999999999994</v>
      </c>
      <c r="H209" s="326"/>
    </row>
    <row r="210" spans="1:8" ht="5.0999999999999996" customHeight="1">
      <c r="A210" s="1"/>
      <c r="B210" s="61"/>
      <c r="C210" s="61"/>
      <c r="D210" s="61"/>
      <c r="E210" s="293">
        <f t="shared" si="6"/>
        <v>0</v>
      </c>
      <c r="F210" s="185">
        <v>0</v>
      </c>
      <c r="G210" s="146">
        <f t="shared" si="5"/>
        <v>0</v>
      </c>
    </row>
    <row r="211" spans="1:8" ht="18" customHeight="1">
      <c r="A211" s="228" t="s">
        <v>198</v>
      </c>
      <c r="B211" s="229"/>
      <c r="C211" s="130"/>
      <c r="D211" s="92"/>
      <c r="E211" s="296">
        <f t="shared" ref="E211:E274" si="8">H211*G211</f>
        <v>0</v>
      </c>
      <c r="F211" s="196"/>
      <c r="G211" s="157"/>
      <c r="H211" s="338"/>
    </row>
    <row r="212" spans="1:8" s="66" customFormat="1" ht="12.6" customHeight="1">
      <c r="A212" s="230" t="s">
        <v>199</v>
      </c>
      <c r="B212" s="230"/>
      <c r="C212" s="230"/>
      <c r="D212" s="230"/>
      <c r="E212" s="300">
        <f t="shared" si="8"/>
        <v>0</v>
      </c>
      <c r="F212" s="185">
        <v>0</v>
      </c>
      <c r="G212" s="146">
        <f t="shared" si="5"/>
        <v>0</v>
      </c>
      <c r="H212" s="333"/>
    </row>
    <row r="213" spans="1:8" ht="12.6" customHeight="1">
      <c r="A213" s="73" t="s">
        <v>195</v>
      </c>
      <c r="B213" s="74" t="s">
        <v>200</v>
      </c>
      <c r="C213" s="74" t="s">
        <v>80</v>
      </c>
      <c r="D213" s="30">
        <v>10</v>
      </c>
      <c r="E213" s="280">
        <f t="shared" si="8"/>
        <v>0</v>
      </c>
      <c r="F213" s="187">
        <v>172.17999999999998</v>
      </c>
      <c r="G213" s="148">
        <f t="shared" si="5"/>
        <v>206.61599999999996</v>
      </c>
      <c r="H213" s="326"/>
    </row>
    <row r="214" spans="1:8" ht="12.6" customHeight="1">
      <c r="A214" s="78"/>
      <c r="B214" s="31" t="s">
        <v>201</v>
      </c>
      <c r="C214" s="31" t="s">
        <v>112</v>
      </c>
      <c r="D214" s="32">
        <v>10</v>
      </c>
      <c r="E214" s="288">
        <f t="shared" si="8"/>
        <v>0</v>
      </c>
      <c r="F214" s="187">
        <v>199.29</v>
      </c>
      <c r="G214" s="148">
        <f t="shared" si="5"/>
        <v>239.14799999999997</v>
      </c>
      <c r="H214" s="326"/>
    </row>
    <row r="215" spans="1:8" ht="12.75">
      <c r="A215" s="85" t="s">
        <v>202</v>
      </c>
      <c r="B215" s="90" t="s">
        <v>203</v>
      </c>
      <c r="C215" s="31" t="s">
        <v>100</v>
      </c>
      <c r="D215" s="32">
        <v>5</v>
      </c>
      <c r="E215" s="288">
        <f t="shared" si="8"/>
        <v>0</v>
      </c>
      <c r="F215" s="187">
        <v>267.83</v>
      </c>
      <c r="G215" s="148">
        <f t="shared" si="5"/>
        <v>321.39599999999996</v>
      </c>
      <c r="H215" s="326"/>
    </row>
    <row r="216" spans="1:8" ht="12.75">
      <c r="A216" s="40" t="s">
        <v>204</v>
      </c>
      <c r="B216" s="89" t="s">
        <v>205</v>
      </c>
      <c r="C216" s="31" t="s">
        <v>103</v>
      </c>
      <c r="D216" s="32">
        <v>5</v>
      </c>
      <c r="E216" s="288">
        <f t="shared" si="8"/>
        <v>0</v>
      </c>
      <c r="F216" s="187">
        <v>322.45</v>
      </c>
      <c r="G216" s="148">
        <f t="shared" si="5"/>
        <v>386.94</v>
      </c>
      <c r="H216" s="326"/>
    </row>
    <row r="217" spans="1:8" ht="12.75">
      <c r="A217" s="77"/>
      <c r="B217" s="89" t="s">
        <v>206</v>
      </c>
      <c r="C217" s="31" t="s">
        <v>50</v>
      </c>
      <c r="D217" s="32">
        <v>5</v>
      </c>
      <c r="E217" s="288">
        <f t="shared" si="8"/>
        <v>0</v>
      </c>
      <c r="F217" s="187">
        <v>373.90999999999997</v>
      </c>
      <c r="G217" s="148">
        <f t="shared" si="5"/>
        <v>448.69199999999995</v>
      </c>
      <c r="H217" s="326"/>
    </row>
    <row r="218" spans="1:8" ht="12.75">
      <c r="A218" s="78"/>
      <c r="B218" s="89" t="s">
        <v>207</v>
      </c>
      <c r="C218" s="31" t="s">
        <v>49</v>
      </c>
      <c r="D218" s="32">
        <v>5</v>
      </c>
      <c r="E218" s="288">
        <f t="shared" si="8"/>
        <v>0</v>
      </c>
      <c r="F218" s="187">
        <v>433.4</v>
      </c>
      <c r="G218" s="148">
        <f t="shared" si="5"/>
        <v>520.07999999999993</v>
      </c>
      <c r="H218" s="326"/>
    </row>
    <row r="219" spans="1:8" ht="5.0999999999999996" customHeight="1">
      <c r="A219" s="62"/>
      <c r="B219" s="63"/>
      <c r="C219" s="63"/>
      <c r="D219" s="63"/>
      <c r="E219" s="295">
        <f t="shared" si="8"/>
        <v>0</v>
      </c>
      <c r="F219" s="192">
        <v>0</v>
      </c>
      <c r="G219" s="153">
        <f t="shared" ref="G219:G283" si="9">F219*1.2</f>
        <v>0</v>
      </c>
      <c r="H219" s="331"/>
    </row>
    <row r="220" spans="1:8" ht="17.100000000000001" customHeight="1">
      <c r="A220" s="131" t="s">
        <v>208</v>
      </c>
      <c r="B220" s="131"/>
      <c r="C220" s="131"/>
      <c r="D220" s="131"/>
      <c r="E220" s="302">
        <f t="shared" si="8"/>
        <v>0</v>
      </c>
      <c r="F220" s="197"/>
      <c r="G220" s="158"/>
      <c r="H220" s="253"/>
    </row>
    <row r="221" spans="1:8" ht="5.0999999999999996" customHeight="1">
      <c r="A221" s="62"/>
      <c r="B221" s="63"/>
      <c r="C221" s="63"/>
      <c r="D221" s="63"/>
      <c r="E221" s="295">
        <f t="shared" si="8"/>
        <v>0</v>
      </c>
      <c r="F221" s="192"/>
      <c r="G221" s="153"/>
      <c r="H221" s="331"/>
    </row>
    <row r="222" spans="1:8" ht="18">
      <c r="A222" s="97" t="s">
        <v>209</v>
      </c>
      <c r="B222" s="97"/>
      <c r="C222" s="131"/>
      <c r="D222" s="65"/>
      <c r="E222" s="296">
        <f t="shared" si="8"/>
        <v>0</v>
      </c>
      <c r="F222" s="198"/>
      <c r="G222" s="159"/>
      <c r="H222" s="339"/>
    </row>
    <row r="223" spans="1:8" s="98" customFormat="1">
      <c r="A223" s="59" t="s">
        <v>106</v>
      </c>
      <c r="B223" s="59"/>
      <c r="C223" s="59"/>
      <c r="D223" s="59"/>
      <c r="E223" s="303">
        <f t="shared" si="8"/>
        <v>0</v>
      </c>
      <c r="F223" s="199">
        <v>0</v>
      </c>
      <c r="G223" s="160"/>
      <c r="H223" s="340"/>
    </row>
    <row r="224" spans="1:8" s="66" customFormat="1">
      <c r="A224" s="59" t="s">
        <v>210</v>
      </c>
      <c r="B224" s="59"/>
      <c r="C224" s="59"/>
      <c r="D224" s="59"/>
      <c r="E224" s="303">
        <f t="shared" si="8"/>
        <v>0</v>
      </c>
      <c r="F224" s="199">
        <v>0</v>
      </c>
      <c r="G224" s="160">
        <f t="shared" si="9"/>
        <v>0</v>
      </c>
      <c r="H224" s="340"/>
    </row>
    <row r="225" spans="1:8" s="66" customFormat="1">
      <c r="A225" s="99" t="s">
        <v>211</v>
      </c>
      <c r="B225" s="100"/>
      <c r="C225" s="100"/>
      <c r="D225" s="100"/>
      <c r="E225" s="304">
        <f t="shared" si="8"/>
        <v>0</v>
      </c>
      <c r="F225" s="199">
        <v>0</v>
      </c>
      <c r="G225" s="160">
        <f t="shared" si="9"/>
        <v>0</v>
      </c>
      <c r="H225" s="340"/>
    </row>
    <row r="226" spans="1:8" ht="12.75">
      <c r="A226" s="67" t="s">
        <v>109</v>
      </c>
      <c r="B226" s="31" t="s">
        <v>212</v>
      </c>
      <c r="C226" s="45" t="s">
        <v>80</v>
      </c>
      <c r="D226" s="37">
        <v>10</v>
      </c>
      <c r="E226" s="282">
        <f t="shared" si="8"/>
        <v>0</v>
      </c>
      <c r="F226" s="187">
        <v>23.64</v>
      </c>
      <c r="G226" s="148">
        <f t="shared" si="9"/>
        <v>28.367999999999999</v>
      </c>
      <c r="H226" s="326"/>
    </row>
    <row r="227" spans="1:8" ht="13.5" thickBot="1">
      <c r="A227" s="69"/>
      <c r="B227" s="70" t="s">
        <v>213</v>
      </c>
      <c r="C227" s="70" t="s">
        <v>112</v>
      </c>
      <c r="D227" s="57">
        <v>10</v>
      </c>
      <c r="E227" s="289">
        <f t="shared" si="8"/>
        <v>0</v>
      </c>
      <c r="F227" s="189">
        <v>27.470000000000002</v>
      </c>
      <c r="G227" s="150">
        <f t="shared" si="9"/>
        <v>32.963999999999999</v>
      </c>
      <c r="H227" s="327"/>
    </row>
    <row r="228" spans="1:8" ht="13.5" thickTop="1">
      <c r="A228" s="91" t="s">
        <v>90</v>
      </c>
      <c r="B228" s="45" t="s">
        <v>214</v>
      </c>
      <c r="C228" s="45" t="s">
        <v>100</v>
      </c>
      <c r="D228" s="37">
        <v>5</v>
      </c>
      <c r="E228" s="282">
        <f t="shared" si="8"/>
        <v>0</v>
      </c>
      <c r="F228" s="178">
        <v>57.75</v>
      </c>
      <c r="G228" s="142">
        <f t="shared" si="9"/>
        <v>69.3</v>
      </c>
      <c r="H228" s="328"/>
    </row>
    <row r="229" spans="1:8" ht="13.5">
      <c r="A229" s="68" t="s">
        <v>93</v>
      </c>
      <c r="B229" s="45" t="s">
        <v>215</v>
      </c>
      <c r="C229" s="31" t="s">
        <v>103</v>
      </c>
      <c r="D229" s="32">
        <v>5</v>
      </c>
      <c r="E229" s="288">
        <f t="shared" si="8"/>
        <v>0</v>
      </c>
      <c r="F229" s="187">
        <v>66.800000000000011</v>
      </c>
      <c r="G229" s="148">
        <f t="shared" si="9"/>
        <v>80.160000000000011</v>
      </c>
      <c r="H229" s="326"/>
    </row>
    <row r="230" spans="1:8" ht="12.75">
      <c r="A230" s="71"/>
      <c r="B230" s="45" t="s">
        <v>216</v>
      </c>
      <c r="C230" s="31" t="s">
        <v>50</v>
      </c>
      <c r="D230" s="32">
        <v>5</v>
      </c>
      <c r="E230" s="288">
        <f t="shared" si="8"/>
        <v>0</v>
      </c>
      <c r="F230" s="187">
        <v>77.910000000000011</v>
      </c>
      <c r="G230" s="148">
        <f t="shared" si="9"/>
        <v>93.492000000000004</v>
      </c>
      <c r="H230" s="326"/>
    </row>
    <row r="231" spans="1:8" ht="39" customHeight="1">
      <c r="A231" s="62"/>
      <c r="B231" s="63"/>
      <c r="C231" s="63"/>
      <c r="D231" s="63"/>
      <c r="E231" s="295">
        <f t="shared" si="8"/>
        <v>0</v>
      </c>
      <c r="F231" s="192">
        <v>0</v>
      </c>
      <c r="G231" s="153">
        <f t="shared" si="9"/>
        <v>0</v>
      </c>
      <c r="H231" s="331"/>
    </row>
    <row r="232" spans="1:8" ht="18">
      <c r="A232" s="97" t="s">
        <v>217</v>
      </c>
      <c r="B232" s="97"/>
      <c r="C232" s="131"/>
      <c r="D232" s="65"/>
      <c r="E232" s="296">
        <f t="shared" si="8"/>
        <v>0</v>
      </c>
      <c r="F232" s="198"/>
      <c r="G232" s="159"/>
      <c r="H232" s="339"/>
    </row>
    <row r="233" spans="1:8" s="66" customFormat="1">
      <c r="A233" s="59" t="s">
        <v>121</v>
      </c>
      <c r="B233" s="59"/>
      <c r="C233" s="59"/>
      <c r="D233" s="59"/>
      <c r="E233" s="303">
        <f t="shared" si="8"/>
        <v>0</v>
      </c>
      <c r="F233" s="199">
        <v>0</v>
      </c>
      <c r="G233" s="160">
        <f t="shared" si="9"/>
        <v>0</v>
      </c>
      <c r="H233" s="340"/>
    </row>
    <row r="234" spans="1:8" s="66" customFormat="1">
      <c r="A234" s="59" t="s">
        <v>218</v>
      </c>
      <c r="B234" s="59"/>
      <c r="C234" s="59"/>
      <c r="D234" s="59"/>
      <c r="E234" s="303">
        <f t="shared" si="8"/>
        <v>0</v>
      </c>
      <c r="F234" s="199">
        <v>0</v>
      </c>
      <c r="G234" s="160">
        <f t="shared" si="9"/>
        <v>0</v>
      </c>
      <c r="H234" s="340"/>
    </row>
    <row r="235" spans="1:8" s="66" customFormat="1">
      <c r="A235" s="226" t="s">
        <v>219</v>
      </c>
      <c r="B235" s="227"/>
      <c r="C235" s="227"/>
      <c r="D235" s="227"/>
      <c r="E235" s="304">
        <f t="shared" si="8"/>
        <v>0</v>
      </c>
      <c r="F235" s="199">
        <v>0</v>
      </c>
      <c r="G235" s="160">
        <f t="shared" si="9"/>
        <v>0</v>
      </c>
      <c r="H235" s="340"/>
    </row>
    <row r="236" spans="1:8" s="66" customFormat="1">
      <c r="A236" s="224" t="s">
        <v>220</v>
      </c>
      <c r="B236" s="224"/>
      <c r="C236" s="224"/>
      <c r="D236" s="224"/>
      <c r="E236" s="305">
        <f t="shared" si="8"/>
        <v>0</v>
      </c>
      <c r="F236" s="199">
        <v>0</v>
      </c>
      <c r="G236" s="160">
        <f t="shared" si="9"/>
        <v>0</v>
      </c>
      <c r="H236" s="340"/>
    </row>
    <row r="237" spans="1:8" ht="12.75">
      <c r="A237" s="67" t="s">
        <v>109</v>
      </c>
      <c r="B237" s="45" t="s">
        <v>221</v>
      </c>
      <c r="C237" s="45" t="s">
        <v>80</v>
      </c>
      <c r="D237" s="37">
        <v>10</v>
      </c>
      <c r="E237" s="282">
        <f t="shared" si="8"/>
        <v>0</v>
      </c>
      <c r="F237" s="187">
        <v>33.76</v>
      </c>
      <c r="G237" s="148">
        <f t="shared" si="9"/>
        <v>40.511999999999993</v>
      </c>
      <c r="H237" s="326"/>
    </row>
    <row r="238" spans="1:8" ht="13.5" thickBot="1">
      <c r="A238" s="69"/>
      <c r="B238" s="70" t="s">
        <v>222</v>
      </c>
      <c r="C238" s="70" t="s">
        <v>112</v>
      </c>
      <c r="D238" s="57">
        <v>10</v>
      </c>
      <c r="E238" s="289">
        <f t="shared" si="8"/>
        <v>0</v>
      </c>
      <c r="F238" s="189">
        <v>39.29</v>
      </c>
      <c r="G238" s="150">
        <f t="shared" si="9"/>
        <v>47.147999999999996</v>
      </c>
      <c r="H238" s="327"/>
    </row>
    <row r="239" spans="1:8" ht="13.5" thickTop="1">
      <c r="A239" s="91" t="s">
        <v>90</v>
      </c>
      <c r="B239" s="45" t="s">
        <v>223</v>
      </c>
      <c r="C239" s="45" t="s">
        <v>100</v>
      </c>
      <c r="D239" s="37">
        <v>5</v>
      </c>
      <c r="E239" s="282">
        <f t="shared" si="8"/>
        <v>0</v>
      </c>
      <c r="F239" s="178">
        <v>95.660000000000011</v>
      </c>
      <c r="G239" s="142">
        <f t="shared" si="9"/>
        <v>114.79200000000002</v>
      </c>
      <c r="H239" s="328"/>
    </row>
    <row r="240" spans="1:8" ht="13.5">
      <c r="A240" s="68" t="s">
        <v>93</v>
      </c>
      <c r="B240" s="31" t="s">
        <v>224</v>
      </c>
      <c r="C240" s="31" t="s">
        <v>103</v>
      </c>
      <c r="D240" s="32">
        <v>5</v>
      </c>
      <c r="E240" s="288">
        <f t="shared" si="8"/>
        <v>0</v>
      </c>
      <c r="F240" s="187">
        <v>113.05000000000001</v>
      </c>
      <c r="G240" s="148">
        <f t="shared" si="9"/>
        <v>135.66</v>
      </c>
      <c r="H240" s="326"/>
    </row>
    <row r="241" spans="1:8" ht="13.5" thickBot="1">
      <c r="A241" s="69"/>
      <c r="B241" s="70" t="s">
        <v>225</v>
      </c>
      <c r="C241" s="70" t="s">
        <v>50</v>
      </c>
      <c r="D241" s="57">
        <v>5</v>
      </c>
      <c r="E241" s="291">
        <f t="shared" si="8"/>
        <v>0</v>
      </c>
      <c r="F241" s="190">
        <v>131.14999999999998</v>
      </c>
      <c r="G241" s="151">
        <f t="shared" si="9"/>
        <v>157.37999999999997</v>
      </c>
      <c r="H241" s="329"/>
    </row>
    <row r="242" spans="1:8" ht="13.5" thickTop="1">
      <c r="A242" s="67" t="s">
        <v>98</v>
      </c>
      <c r="B242" s="45" t="s">
        <v>226</v>
      </c>
      <c r="C242" s="45" t="s">
        <v>100</v>
      </c>
      <c r="D242" s="37">
        <v>10</v>
      </c>
      <c r="E242" s="282">
        <f t="shared" si="8"/>
        <v>0</v>
      </c>
      <c r="F242" s="178">
        <v>84.51</v>
      </c>
      <c r="G242" s="142">
        <f t="shared" si="9"/>
        <v>101.41200000000001</v>
      </c>
      <c r="H242" s="328"/>
    </row>
    <row r="243" spans="1:8" ht="13.5">
      <c r="A243" s="68" t="s">
        <v>117</v>
      </c>
      <c r="B243" s="31" t="s">
        <v>227</v>
      </c>
      <c r="C243" s="31" t="s">
        <v>103</v>
      </c>
      <c r="D243" s="32">
        <v>10</v>
      </c>
      <c r="E243" s="288">
        <f t="shared" si="8"/>
        <v>0</v>
      </c>
      <c r="F243" s="187">
        <v>100.16000000000001</v>
      </c>
      <c r="G243" s="148">
        <f t="shared" si="9"/>
        <v>120.19200000000001</v>
      </c>
      <c r="H243" s="326"/>
    </row>
    <row r="244" spans="1:8">
      <c r="A244" s="22"/>
      <c r="B244" s="31" t="s">
        <v>228</v>
      </c>
      <c r="C244" s="31" t="s">
        <v>50</v>
      </c>
      <c r="D244" s="32">
        <v>5</v>
      </c>
      <c r="E244" s="288">
        <f t="shared" si="8"/>
        <v>0</v>
      </c>
      <c r="F244" s="187">
        <v>115.14</v>
      </c>
      <c r="G244" s="148">
        <f t="shared" si="9"/>
        <v>138.16800000000001</v>
      </c>
      <c r="H244" s="326"/>
    </row>
    <row r="245" spans="1:8" ht="1.5" customHeight="1">
      <c r="A245" s="44"/>
      <c r="B245" s="31"/>
      <c r="C245" s="31"/>
      <c r="D245" s="32"/>
      <c r="E245" s="288">
        <f t="shared" si="8"/>
        <v>0</v>
      </c>
      <c r="F245" s="187"/>
      <c r="G245" s="148"/>
      <c r="H245" s="326"/>
    </row>
    <row r="246" spans="1:8" ht="12.75">
      <c r="A246" s="85" t="s">
        <v>134</v>
      </c>
      <c r="B246" s="31" t="s">
        <v>229</v>
      </c>
      <c r="C246" s="31" t="s">
        <v>136</v>
      </c>
      <c r="D246" s="32">
        <v>5</v>
      </c>
      <c r="E246" s="288">
        <f t="shared" si="8"/>
        <v>0</v>
      </c>
      <c r="F246" s="187">
        <v>49.059999999999995</v>
      </c>
      <c r="G246" s="148">
        <f t="shared" si="9"/>
        <v>58.871999999999993</v>
      </c>
      <c r="H246" s="326"/>
    </row>
    <row r="247" spans="1:8" ht="13.5">
      <c r="A247" s="44" t="s">
        <v>101</v>
      </c>
      <c r="B247" s="31" t="s">
        <v>230</v>
      </c>
      <c r="C247" s="31" t="s">
        <v>138</v>
      </c>
      <c r="D247" s="32">
        <v>5</v>
      </c>
      <c r="E247" s="288">
        <f t="shared" si="8"/>
        <v>0</v>
      </c>
      <c r="F247" s="187">
        <v>71.660000000000011</v>
      </c>
      <c r="G247" s="148">
        <f t="shared" si="9"/>
        <v>85.992000000000004</v>
      </c>
      <c r="H247" s="326"/>
    </row>
    <row r="248" spans="1:8">
      <c r="A248" s="44"/>
      <c r="B248" s="31" t="s">
        <v>231</v>
      </c>
      <c r="C248" s="31" t="s">
        <v>140</v>
      </c>
      <c r="D248" s="32">
        <v>5</v>
      </c>
      <c r="E248" s="288">
        <f t="shared" si="8"/>
        <v>0</v>
      </c>
      <c r="F248" s="187">
        <v>80</v>
      </c>
      <c r="G248" s="148">
        <f t="shared" si="9"/>
        <v>96</v>
      </c>
      <c r="H248" s="326"/>
    </row>
    <row r="249" spans="1:8" ht="12.75">
      <c r="A249" s="77"/>
      <c r="B249" s="31" t="s">
        <v>232</v>
      </c>
      <c r="C249" s="31" t="s">
        <v>142</v>
      </c>
      <c r="D249" s="32">
        <v>5</v>
      </c>
      <c r="E249" s="288">
        <f t="shared" si="8"/>
        <v>0</v>
      </c>
      <c r="F249" s="187">
        <v>88.34</v>
      </c>
      <c r="G249" s="148">
        <f t="shared" si="9"/>
        <v>106.008</v>
      </c>
      <c r="H249" s="326"/>
    </row>
    <row r="250" spans="1:8" ht="12.75">
      <c r="A250" s="78"/>
      <c r="B250" s="31" t="s">
        <v>233</v>
      </c>
      <c r="C250" s="31" t="s">
        <v>144</v>
      </c>
      <c r="D250" s="32">
        <v>5</v>
      </c>
      <c r="E250" s="288">
        <f t="shared" si="8"/>
        <v>0</v>
      </c>
      <c r="F250" s="187">
        <v>96.37</v>
      </c>
      <c r="G250" s="148">
        <f t="shared" si="9"/>
        <v>115.64400000000001</v>
      </c>
      <c r="H250" s="326"/>
    </row>
    <row r="251" spans="1:8" ht="5.0999999999999996" customHeight="1">
      <c r="A251" s="6"/>
      <c r="B251" s="6"/>
      <c r="C251" s="6"/>
      <c r="D251" s="6"/>
      <c r="E251" s="272">
        <f t="shared" si="8"/>
        <v>0</v>
      </c>
      <c r="F251" s="185">
        <v>0</v>
      </c>
      <c r="G251" s="146">
        <f t="shared" si="9"/>
        <v>0</v>
      </c>
    </row>
    <row r="252" spans="1:8" ht="18">
      <c r="A252" s="97" t="s">
        <v>234</v>
      </c>
      <c r="B252" s="97"/>
      <c r="C252" s="131"/>
      <c r="D252" s="65"/>
      <c r="E252" s="296">
        <f t="shared" si="8"/>
        <v>0</v>
      </c>
      <c r="F252" s="198"/>
      <c r="G252" s="159"/>
      <c r="H252" s="339"/>
    </row>
    <row r="253" spans="1:8" s="66" customFormat="1">
      <c r="A253" s="59" t="s">
        <v>235</v>
      </c>
      <c r="B253" s="59"/>
      <c r="C253" s="59"/>
      <c r="D253" s="59"/>
      <c r="E253" s="303">
        <f t="shared" si="8"/>
        <v>0</v>
      </c>
      <c r="F253" s="199">
        <v>0</v>
      </c>
      <c r="G253" s="160"/>
      <c r="H253" s="340"/>
    </row>
    <row r="254" spans="1:8" s="66" customFormat="1">
      <c r="A254" s="59" t="s">
        <v>218</v>
      </c>
      <c r="B254" s="59"/>
      <c r="C254" s="59"/>
      <c r="D254" s="59"/>
      <c r="E254" s="303">
        <f t="shared" si="8"/>
        <v>0</v>
      </c>
      <c r="F254" s="199">
        <v>0</v>
      </c>
      <c r="G254" s="160">
        <f t="shared" si="9"/>
        <v>0</v>
      </c>
      <c r="H254" s="340"/>
    </row>
    <row r="255" spans="1:8" s="66" customFormat="1">
      <c r="A255" s="226" t="s">
        <v>219</v>
      </c>
      <c r="B255" s="227"/>
      <c r="C255" s="227"/>
      <c r="D255" s="227"/>
      <c r="E255" s="304">
        <f t="shared" si="8"/>
        <v>0</v>
      </c>
      <c r="F255" s="199">
        <v>0</v>
      </c>
      <c r="G255" s="160">
        <f t="shared" si="9"/>
        <v>0</v>
      </c>
      <c r="H255" s="340"/>
    </row>
    <row r="256" spans="1:8" ht="12.75">
      <c r="A256" s="85" t="s">
        <v>109</v>
      </c>
      <c r="B256" s="90" t="s">
        <v>236</v>
      </c>
      <c r="C256" s="31" t="s">
        <v>80</v>
      </c>
      <c r="D256" s="32">
        <v>10</v>
      </c>
      <c r="E256" s="288">
        <f t="shared" si="8"/>
        <v>0</v>
      </c>
      <c r="F256" s="187">
        <v>47.32</v>
      </c>
      <c r="G256" s="148">
        <f t="shared" si="9"/>
        <v>56.783999999999999</v>
      </c>
      <c r="H256" s="326"/>
    </row>
    <row r="257" spans="1:8" ht="13.5" thickBot="1">
      <c r="A257" s="87"/>
      <c r="B257" s="88" t="s">
        <v>237</v>
      </c>
      <c r="C257" s="70" t="s">
        <v>112</v>
      </c>
      <c r="D257" s="57">
        <v>10</v>
      </c>
      <c r="E257" s="291">
        <f t="shared" si="8"/>
        <v>0</v>
      </c>
      <c r="F257" s="190">
        <v>55.3</v>
      </c>
      <c r="G257" s="151">
        <f t="shared" si="9"/>
        <v>66.36</v>
      </c>
      <c r="H257" s="329"/>
    </row>
    <row r="258" spans="1:8" ht="13.5" thickTop="1">
      <c r="A258" s="40" t="s">
        <v>90</v>
      </c>
      <c r="B258" s="89" t="s">
        <v>238</v>
      </c>
      <c r="C258" s="45" t="s">
        <v>100</v>
      </c>
      <c r="D258" s="37">
        <v>5</v>
      </c>
      <c r="E258" s="282">
        <f t="shared" si="8"/>
        <v>0</v>
      </c>
      <c r="F258" s="178">
        <v>130.44</v>
      </c>
      <c r="G258" s="142">
        <f t="shared" si="9"/>
        <v>156.52799999999999</v>
      </c>
      <c r="H258" s="328"/>
    </row>
    <row r="259" spans="1:8" ht="13.5">
      <c r="A259" s="44" t="s">
        <v>93</v>
      </c>
      <c r="B259" s="90" t="s">
        <v>239</v>
      </c>
      <c r="C259" s="31" t="s">
        <v>103</v>
      </c>
      <c r="D259" s="32">
        <v>5</v>
      </c>
      <c r="E259" s="288">
        <f t="shared" si="8"/>
        <v>0</v>
      </c>
      <c r="F259" s="187">
        <v>153.04999999999998</v>
      </c>
      <c r="G259" s="148">
        <f t="shared" si="9"/>
        <v>183.65999999999997</v>
      </c>
      <c r="H259" s="326"/>
    </row>
    <row r="260" spans="1:8" ht="12.75">
      <c r="A260" s="77"/>
      <c r="B260" s="90" t="s">
        <v>240</v>
      </c>
      <c r="C260" s="31" t="s">
        <v>50</v>
      </c>
      <c r="D260" s="32">
        <v>5</v>
      </c>
      <c r="E260" s="288">
        <f t="shared" si="8"/>
        <v>0</v>
      </c>
      <c r="F260" s="187">
        <v>175.29999999999998</v>
      </c>
      <c r="G260" s="148">
        <f t="shared" si="9"/>
        <v>210.35999999999999</v>
      </c>
      <c r="H260" s="326"/>
    </row>
    <row r="261" spans="1:8" ht="12.75">
      <c r="A261" s="78"/>
      <c r="B261" s="90" t="s">
        <v>241</v>
      </c>
      <c r="C261" s="31" t="s">
        <v>49</v>
      </c>
      <c r="D261" s="32">
        <v>5</v>
      </c>
      <c r="E261" s="288">
        <f t="shared" si="8"/>
        <v>0</v>
      </c>
      <c r="F261" s="187">
        <v>202.76999999999998</v>
      </c>
      <c r="G261" s="148">
        <f t="shared" si="9"/>
        <v>243.32399999999996</v>
      </c>
      <c r="H261" s="326"/>
    </row>
    <row r="262" spans="1:8" ht="5.0999999999999996" customHeight="1">
      <c r="A262" s="6"/>
      <c r="B262" s="6"/>
      <c r="C262" s="6"/>
      <c r="D262" s="6"/>
      <c r="E262" s="272">
        <f t="shared" si="8"/>
        <v>0</v>
      </c>
      <c r="F262" s="185">
        <v>0</v>
      </c>
      <c r="G262" s="146">
        <f t="shared" si="9"/>
        <v>0</v>
      </c>
    </row>
    <row r="263" spans="1:8" ht="15.95" customHeight="1">
      <c r="A263" s="97" t="s">
        <v>242</v>
      </c>
      <c r="B263" s="97"/>
      <c r="C263" s="131"/>
      <c r="D263" s="65"/>
      <c r="E263" s="296">
        <f t="shared" si="8"/>
        <v>0</v>
      </c>
      <c r="F263" s="198"/>
      <c r="G263" s="159"/>
      <c r="H263" s="339"/>
    </row>
    <row r="264" spans="1:8" s="66" customFormat="1">
      <c r="A264" s="59" t="s">
        <v>121</v>
      </c>
      <c r="B264" s="59"/>
      <c r="C264" s="59"/>
      <c r="D264" s="59"/>
      <c r="E264" s="303">
        <f t="shared" si="8"/>
        <v>0</v>
      </c>
      <c r="F264" s="199">
        <v>0</v>
      </c>
      <c r="G264" s="160"/>
      <c r="H264" s="340"/>
    </row>
    <row r="265" spans="1:8" s="66" customFormat="1">
      <c r="A265" s="59" t="s">
        <v>243</v>
      </c>
      <c r="B265" s="59"/>
      <c r="C265" s="59"/>
      <c r="D265" s="59"/>
      <c r="E265" s="303">
        <f t="shared" si="8"/>
        <v>0</v>
      </c>
      <c r="F265" s="199">
        <v>0</v>
      </c>
      <c r="G265" s="160"/>
      <c r="H265" s="340"/>
    </row>
    <row r="266" spans="1:8" s="66" customFormat="1" ht="12.6" customHeight="1">
      <c r="A266" s="226" t="s">
        <v>244</v>
      </c>
      <c r="B266" s="227"/>
      <c r="C266" s="227"/>
      <c r="D266" s="227"/>
      <c r="E266" s="304">
        <f t="shared" si="8"/>
        <v>0</v>
      </c>
      <c r="F266" s="200">
        <v>0</v>
      </c>
      <c r="G266" s="161">
        <f t="shared" si="9"/>
        <v>0</v>
      </c>
      <c r="H266" s="341"/>
    </row>
    <row r="267" spans="1:8" s="66" customFormat="1" ht="12.6" customHeight="1">
      <c r="A267" s="224" t="s">
        <v>245</v>
      </c>
      <c r="B267" s="224"/>
      <c r="C267" s="224"/>
      <c r="D267" s="224"/>
      <c r="E267" s="305">
        <f t="shared" si="8"/>
        <v>0</v>
      </c>
      <c r="F267" s="185">
        <v>0</v>
      </c>
      <c r="G267" s="146">
        <f t="shared" si="9"/>
        <v>0</v>
      </c>
      <c r="H267" s="333"/>
    </row>
    <row r="268" spans="1:8" ht="12.75">
      <c r="A268" s="85" t="s">
        <v>109</v>
      </c>
      <c r="B268" s="80" t="s">
        <v>246</v>
      </c>
      <c r="C268" s="74" t="s">
        <v>80</v>
      </c>
      <c r="D268" s="30">
        <v>10</v>
      </c>
      <c r="E268" s="280">
        <f t="shared" si="8"/>
        <v>0</v>
      </c>
      <c r="F268" s="187">
        <v>33.4</v>
      </c>
      <c r="G268" s="148">
        <f t="shared" si="9"/>
        <v>40.08</v>
      </c>
      <c r="H268" s="326"/>
    </row>
    <row r="269" spans="1:8" ht="13.5" thickBot="1">
      <c r="A269" s="87"/>
      <c r="B269" s="70" t="s">
        <v>247</v>
      </c>
      <c r="C269" s="70" t="s">
        <v>112</v>
      </c>
      <c r="D269" s="57">
        <v>10</v>
      </c>
      <c r="E269" s="291">
        <f t="shared" si="8"/>
        <v>0</v>
      </c>
      <c r="F269" s="190">
        <v>38.979999999999997</v>
      </c>
      <c r="G269" s="151">
        <f t="shared" si="9"/>
        <v>46.775999999999996</v>
      </c>
      <c r="H269" s="329"/>
    </row>
    <row r="270" spans="1:8" ht="12.6" customHeight="1" thickTop="1">
      <c r="A270" s="91" t="s">
        <v>90</v>
      </c>
      <c r="B270" s="45" t="s">
        <v>248</v>
      </c>
      <c r="C270" s="45" t="s">
        <v>92</v>
      </c>
      <c r="D270" s="37">
        <v>5</v>
      </c>
      <c r="E270" s="282">
        <f t="shared" si="8"/>
        <v>0</v>
      </c>
      <c r="F270" s="178">
        <v>94.63000000000001</v>
      </c>
      <c r="G270" s="142">
        <f t="shared" si="9"/>
        <v>113.55600000000001</v>
      </c>
      <c r="H270" s="328"/>
    </row>
    <row r="271" spans="1:8" ht="12.6" customHeight="1">
      <c r="A271" s="68" t="s">
        <v>93</v>
      </c>
      <c r="B271" s="45" t="s">
        <v>249</v>
      </c>
      <c r="C271" s="45" t="s">
        <v>95</v>
      </c>
      <c r="D271" s="37">
        <v>5</v>
      </c>
      <c r="E271" s="282">
        <f t="shared" si="8"/>
        <v>0</v>
      </c>
      <c r="F271" s="187">
        <v>112.69000000000001</v>
      </c>
      <c r="G271" s="148">
        <f t="shared" si="9"/>
        <v>135.22800000000001</v>
      </c>
      <c r="H271" s="326"/>
    </row>
    <row r="272" spans="1:8" ht="12.6" customHeight="1" thickBot="1">
      <c r="A272" s="87"/>
      <c r="B272" s="70" t="s">
        <v>250</v>
      </c>
      <c r="C272" s="70" t="s">
        <v>97</v>
      </c>
      <c r="D272" s="57">
        <v>5</v>
      </c>
      <c r="E272" s="291">
        <f t="shared" si="8"/>
        <v>0</v>
      </c>
      <c r="F272" s="190">
        <v>129.41</v>
      </c>
      <c r="G272" s="151">
        <f t="shared" si="9"/>
        <v>155.292</v>
      </c>
      <c r="H272" s="329"/>
    </row>
    <row r="273" spans="1:8" ht="12.6" customHeight="1" thickTop="1">
      <c r="A273" s="91" t="s">
        <v>98</v>
      </c>
      <c r="B273" s="45" t="s">
        <v>251</v>
      </c>
      <c r="C273" s="45" t="s">
        <v>92</v>
      </c>
      <c r="D273" s="37">
        <v>10</v>
      </c>
      <c r="E273" s="282">
        <f t="shared" si="8"/>
        <v>0</v>
      </c>
      <c r="F273" s="178">
        <v>62.61</v>
      </c>
      <c r="G273" s="142">
        <f t="shared" si="9"/>
        <v>75.131999999999991</v>
      </c>
      <c r="H273" s="328"/>
    </row>
    <row r="274" spans="1:8" ht="12.6" customHeight="1">
      <c r="A274" s="68" t="s">
        <v>117</v>
      </c>
      <c r="B274" s="45" t="s">
        <v>252</v>
      </c>
      <c r="C274" s="45" t="s">
        <v>95</v>
      </c>
      <c r="D274" s="37">
        <v>10</v>
      </c>
      <c r="E274" s="282">
        <f t="shared" si="8"/>
        <v>0</v>
      </c>
      <c r="F274" s="187">
        <v>73.760000000000005</v>
      </c>
      <c r="G274" s="148">
        <f t="shared" si="9"/>
        <v>88.512</v>
      </c>
      <c r="H274" s="326"/>
    </row>
    <row r="275" spans="1:8" ht="12.6" customHeight="1" thickBot="1">
      <c r="A275" s="102" t="s">
        <v>132</v>
      </c>
      <c r="B275" s="70" t="s">
        <v>253</v>
      </c>
      <c r="C275" s="70" t="s">
        <v>97</v>
      </c>
      <c r="D275" s="57">
        <v>5</v>
      </c>
      <c r="E275" s="291">
        <f t="shared" ref="E275:E338" si="10">H275*G275</f>
        <v>0</v>
      </c>
      <c r="F275" s="190">
        <v>91.460000000000008</v>
      </c>
      <c r="G275" s="151">
        <f t="shared" si="9"/>
        <v>109.75200000000001</v>
      </c>
      <c r="H275" s="329"/>
    </row>
    <row r="276" spans="1:8" ht="12.6" customHeight="1" thickTop="1">
      <c r="A276" s="40" t="s">
        <v>134</v>
      </c>
      <c r="B276" s="45" t="s">
        <v>254</v>
      </c>
      <c r="C276" s="45" t="s">
        <v>136</v>
      </c>
      <c r="D276" s="37">
        <v>5</v>
      </c>
      <c r="E276" s="282">
        <f t="shared" si="10"/>
        <v>0</v>
      </c>
      <c r="F276" s="178">
        <v>48.339999999999996</v>
      </c>
      <c r="G276" s="142">
        <f t="shared" si="9"/>
        <v>58.007999999999996</v>
      </c>
      <c r="H276" s="328"/>
    </row>
    <row r="277" spans="1:8" ht="12.6" customHeight="1">
      <c r="A277" s="44" t="s">
        <v>101</v>
      </c>
      <c r="B277" s="31" t="s">
        <v>255</v>
      </c>
      <c r="C277" s="31" t="s">
        <v>138</v>
      </c>
      <c r="D277" s="32">
        <v>5</v>
      </c>
      <c r="E277" s="288">
        <f t="shared" si="10"/>
        <v>0</v>
      </c>
      <c r="F277" s="187">
        <v>70.95</v>
      </c>
      <c r="G277" s="148">
        <f t="shared" si="9"/>
        <v>85.14</v>
      </c>
      <c r="H277" s="326"/>
    </row>
    <row r="278" spans="1:8" ht="12.6" customHeight="1">
      <c r="A278" s="44"/>
      <c r="B278" s="31" t="s">
        <v>256</v>
      </c>
      <c r="C278" s="31" t="s">
        <v>140</v>
      </c>
      <c r="D278" s="32">
        <v>5</v>
      </c>
      <c r="E278" s="288">
        <f t="shared" si="10"/>
        <v>0</v>
      </c>
      <c r="F278" s="187">
        <v>78.98</v>
      </c>
      <c r="G278" s="148">
        <f t="shared" si="9"/>
        <v>94.775999999999996</v>
      </c>
      <c r="H278" s="326"/>
    </row>
    <row r="279" spans="1:8" ht="12.6" customHeight="1">
      <c r="A279" s="77"/>
      <c r="B279" s="31" t="s">
        <v>257</v>
      </c>
      <c r="C279" s="31" t="s">
        <v>142</v>
      </c>
      <c r="D279" s="32">
        <v>5</v>
      </c>
      <c r="E279" s="288">
        <f t="shared" si="10"/>
        <v>0</v>
      </c>
      <c r="F279" s="187">
        <v>87.320000000000007</v>
      </c>
      <c r="G279" s="148">
        <f t="shared" si="9"/>
        <v>104.78400000000001</v>
      </c>
      <c r="H279" s="326"/>
    </row>
    <row r="280" spans="1:8" ht="12.6" customHeight="1">
      <c r="A280" s="78"/>
      <c r="B280" s="31" t="s">
        <v>258</v>
      </c>
      <c r="C280" s="45" t="s">
        <v>144</v>
      </c>
      <c r="D280" s="37">
        <v>5</v>
      </c>
      <c r="E280" s="282">
        <f t="shared" si="10"/>
        <v>0</v>
      </c>
      <c r="F280" s="178">
        <v>95.660000000000011</v>
      </c>
      <c r="G280" s="142">
        <f t="shared" si="9"/>
        <v>114.79200000000002</v>
      </c>
      <c r="H280" s="326"/>
    </row>
    <row r="281" spans="1:8" ht="5.0999999999999996" customHeight="1">
      <c r="A281" s="93"/>
      <c r="B281" s="24"/>
      <c r="C281" s="24"/>
      <c r="D281" s="24"/>
      <c r="E281" s="281">
        <f t="shared" si="10"/>
        <v>0</v>
      </c>
      <c r="F281" s="179">
        <v>0</v>
      </c>
      <c r="G281" s="143">
        <f t="shared" si="9"/>
        <v>0</v>
      </c>
      <c r="H281" s="325"/>
    </row>
    <row r="282" spans="1:8" ht="18">
      <c r="A282" s="97" t="s">
        <v>259</v>
      </c>
      <c r="B282" s="97"/>
      <c r="C282" s="131"/>
      <c r="D282" s="65"/>
      <c r="E282" s="296">
        <f t="shared" si="10"/>
        <v>0</v>
      </c>
      <c r="F282" s="198"/>
      <c r="G282" s="159"/>
      <c r="H282" s="339"/>
    </row>
    <row r="283" spans="1:8" s="66" customFormat="1">
      <c r="A283" s="59" t="s">
        <v>121</v>
      </c>
      <c r="B283" s="59"/>
      <c r="C283" s="59"/>
      <c r="D283" s="59"/>
      <c r="E283" s="303">
        <f t="shared" si="10"/>
        <v>0</v>
      </c>
      <c r="F283" s="199">
        <v>0</v>
      </c>
      <c r="G283" s="160">
        <f t="shared" si="9"/>
        <v>0</v>
      </c>
      <c r="H283" s="340"/>
    </row>
    <row r="284" spans="1:8" s="66" customFormat="1">
      <c r="A284" s="59" t="s">
        <v>260</v>
      </c>
      <c r="B284" s="59"/>
      <c r="C284" s="59"/>
      <c r="D284" s="59"/>
      <c r="E284" s="303">
        <f t="shared" si="10"/>
        <v>0</v>
      </c>
      <c r="F284" s="199">
        <v>0</v>
      </c>
      <c r="G284" s="160">
        <f t="shared" ref="G284:G347" si="11">F284*1.2</f>
        <v>0</v>
      </c>
      <c r="H284" s="340"/>
    </row>
    <row r="285" spans="1:8" s="66" customFormat="1">
      <c r="A285" s="224" t="s">
        <v>261</v>
      </c>
      <c r="B285" s="225"/>
      <c r="C285" s="225"/>
      <c r="D285" s="225"/>
      <c r="E285" s="306">
        <f t="shared" si="10"/>
        <v>0</v>
      </c>
      <c r="F285" s="201">
        <v>0</v>
      </c>
      <c r="G285" s="162">
        <f t="shared" si="11"/>
        <v>0</v>
      </c>
      <c r="H285" s="342"/>
    </row>
    <row r="286" spans="1:8" ht="12.75">
      <c r="A286" s="67" t="s">
        <v>109</v>
      </c>
      <c r="B286" s="80" t="s">
        <v>262</v>
      </c>
      <c r="C286" s="80" t="s">
        <v>80</v>
      </c>
      <c r="D286" s="36">
        <v>10</v>
      </c>
      <c r="E286" s="281">
        <f t="shared" si="10"/>
        <v>0</v>
      </c>
      <c r="F286" s="178">
        <v>33.049999999999997</v>
      </c>
      <c r="G286" s="142">
        <f t="shared" si="11"/>
        <v>39.659999999999997</v>
      </c>
      <c r="H286" s="328"/>
    </row>
    <row r="287" spans="1:8" ht="13.5" thickBot="1">
      <c r="A287" s="69"/>
      <c r="B287" s="70" t="s">
        <v>263</v>
      </c>
      <c r="C287" s="70" t="s">
        <v>112</v>
      </c>
      <c r="D287" s="57">
        <v>10</v>
      </c>
      <c r="E287" s="289">
        <f t="shared" si="10"/>
        <v>0</v>
      </c>
      <c r="F287" s="189">
        <v>38.979999999999997</v>
      </c>
      <c r="G287" s="150">
        <f t="shared" si="11"/>
        <v>46.775999999999996</v>
      </c>
      <c r="H287" s="327"/>
    </row>
    <row r="288" spans="1:8" ht="13.5" thickTop="1">
      <c r="A288" s="40" t="s">
        <v>90</v>
      </c>
      <c r="B288" s="45" t="s">
        <v>264</v>
      </c>
      <c r="C288" s="45" t="s">
        <v>100</v>
      </c>
      <c r="D288" s="37">
        <v>5</v>
      </c>
      <c r="E288" s="282">
        <f t="shared" si="10"/>
        <v>0</v>
      </c>
      <c r="F288" s="178">
        <v>93.56</v>
      </c>
      <c r="G288" s="142">
        <f t="shared" si="11"/>
        <v>112.27200000000001</v>
      </c>
      <c r="H288" s="328"/>
    </row>
    <row r="289" spans="1:8" ht="12.75">
      <c r="A289" s="103"/>
      <c r="B289" s="74" t="s">
        <v>265</v>
      </c>
      <c r="C289" s="31" t="s">
        <v>103</v>
      </c>
      <c r="D289" s="32">
        <v>5</v>
      </c>
      <c r="E289" s="288">
        <f t="shared" si="10"/>
        <v>0</v>
      </c>
      <c r="F289" s="187">
        <v>110.59</v>
      </c>
      <c r="G289" s="148">
        <f t="shared" si="11"/>
        <v>132.708</v>
      </c>
      <c r="H289" s="326"/>
    </row>
    <row r="290" spans="1:8" ht="12.75">
      <c r="A290" s="71"/>
      <c r="B290" s="31" t="s">
        <v>266</v>
      </c>
      <c r="C290" s="31" t="s">
        <v>50</v>
      </c>
      <c r="D290" s="32">
        <v>5</v>
      </c>
      <c r="E290" s="288">
        <f t="shared" si="10"/>
        <v>0</v>
      </c>
      <c r="F290" s="187">
        <v>127.98</v>
      </c>
      <c r="G290" s="148">
        <f t="shared" si="11"/>
        <v>153.57599999999999</v>
      </c>
      <c r="H290" s="326"/>
    </row>
    <row r="291" spans="1:8" ht="5.0999999999999996" customHeight="1">
      <c r="A291" s="93"/>
      <c r="B291" s="24"/>
      <c r="C291" s="24"/>
      <c r="D291" s="24"/>
      <c r="E291" s="281">
        <f t="shared" si="10"/>
        <v>0</v>
      </c>
      <c r="F291" s="179">
        <v>0</v>
      </c>
      <c r="G291" s="143">
        <f t="shared" si="11"/>
        <v>0</v>
      </c>
      <c r="H291" s="325"/>
    </row>
    <row r="292" spans="1:8" ht="18">
      <c r="A292" s="97" t="s">
        <v>267</v>
      </c>
      <c r="B292" s="97"/>
      <c r="C292" s="131"/>
      <c r="D292" s="65"/>
      <c r="E292" s="296">
        <f t="shared" si="10"/>
        <v>0</v>
      </c>
      <c r="F292" s="198"/>
      <c r="G292" s="159"/>
      <c r="H292" s="339"/>
    </row>
    <row r="293" spans="1:8" s="66" customFormat="1">
      <c r="A293" s="59" t="s">
        <v>268</v>
      </c>
      <c r="B293" s="59"/>
      <c r="C293" s="59"/>
      <c r="D293" s="59"/>
      <c r="E293" s="303">
        <f t="shared" si="10"/>
        <v>0</v>
      </c>
      <c r="F293" s="199">
        <v>0</v>
      </c>
      <c r="G293" s="160">
        <f t="shared" si="11"/>
        <v>0</v>
      </c>
      <c r="H293" s="340"/>
    </row>
    <row r="294" spans="1:8" s="66" customFormat="1">
      <c r="A294" s="59" t="s">
        <v>269</v>
      </c>
      <c r="B294" s="59"/>
      <c r="C294" s="59"/>
      <c r="D294" s="59"/>
      <c r="E294" s="303">
        <f t="shared" si="10"/>
        <v>0</v>
      </c>
      <c r="F294" s="199">
        <v>0</v>
      </c>
      <c r="G294" s="160">
        <f t="shared" si="11"/>
        <v>0</v>
      </c>
      <c r="H294" s="340"/>
    </row>
    <row r="295" spans="1:8" s="66" customFormat="1">
      <c r="A295" s="224" t="s">
        <v>270</v>
      </c>
      <c r="B295" s="225"/>
      <c r="C295" s="225"/>
      <c r="D295" s="225"/>
      <c r="E295" s="306">
        <f t="shared" si="10"/>
        <v>0</v>
      </c>
      <c r="F295" s="201">
        <v>0</v>
      </c>
      <c r="G295" s="162">
        <f t="shared" si="11"/>
        <v>0</v>
      </c>
      <c r="H295" s="342"/>
    </row>
    <row r="296" spans="1:8" ht="12.75">
      <c r="A296" s="73" t="s">
        <v>109</v>
      </c>
      <c r="B296" s="74" t="s">
        <v>271</v>
      </c>
      <c r="C296" s="74" t="s">
        <v>80</v>
      </c>
      <c r="D296" s="30">
        <v>10</v>
      </c>
      <c r="E296" s="280">
        <f t="shared" si="10"/>
        <v>0</v>
      </c>
      <c r="F296" s="187">
        <v>33.76</v>
      </c>
      <c r="G296" s="148">
        <f t="shared" si="11"/>
        <v>40.511999999999993</v>
      </c>
      <c r="H296" s="326"/>
    </row>
    <row r="297" spans="1:8" ht="13.5" thickBot="1">
      <c r="A297" s="69"/>
      <c r="B297" s="70" t="s">
        <v>272</v>
      </c>
      <c r="C297" s="70" t="s">
        <v>112</v>
      </c>
      <c r="D297" s="57">
        <v>10</v>
      </c>
      <c r="E297" s="289">
        <f t="shared" si="10"/>
        <v>0</v>
      </c>
      <c r="F297" s="189">
        <v>39.29</v>
      </c>
      <c r="G297" s="150">
        <f t="shared" si="11"/>
        <v>47.147999999999996</v>
      </c>
      <c r="H297" s="327"/>
    </row>
    <row r="298" spans="1:8" ht="13.5" thickTop="1">
      <c r="A298" s="67" t="s">
        <v>90</v>
      </c>
      <c r="B298" s="45" t="s">
        <v>273</v>
      </c>
      <c r="C298" s="45" t="s">
        <v>100</v>
      </c>
      <c r="D298" s="37">
        <v>5</v>
      </c>
      <c r="E298" s="282">
        <f t="shared" si="10"/>
        <v>0</v>
      </c>
      <c r="F298" s="178">
        <v>95.660000000000011</v>
      </c>
      <c r="G298" s="142">
        <f t="shared" si="11"/>
        <v>114.79200000000002</v>
      </c>
      <c r="H298" s="328"/>
    </row>
    <row r="299" spans="1:8" ht="12.75">
      <c r="A299" s="103"/>
      <c r="B299" s="74" t="s">
        <v>274</v>
      </c>
      <c r="C299" s="31" t="s">
        <v>103</v>
      </c>
      <c r="D299" s="32">
        <v>5</v>
      </c>
      <c r="E299" s="288">
        <f t="shared" si="10"/>
        <v>0</v>
      </c>
      <c r="F299" s="187">
        <v>113.05000000000001</v>
      </c>
      <c r="G299" s="148">
        <f t="shared" si="11"/>
        <v>135.66</v>
      </c>
      <c r="H299" s="326"/>
    </row>
    <row r="300" spans="1:8" ht="12.75">
      <c r="A300" s="71"/>
      <c r="B300" s="31" t="s">
        <v>275</v>
      </c>
      <c r="C300" s="31" t="s">
        <v>50</v>
      </c>
      <c r="D300" s="32">
        <v>5</v>
      </c>
      <c r="E300" s="288">
        <f t="shared" si="10"/>
        <v>0</v>
      </c>
      <c r="F300" s="187">
        <v>131.14999999999998</v>
      </c>
      <c r="G300" s="148">
        <f t="shared" si="11"/>
        <v>157.37999999999997</v>
      </c>
      <c r="H300" s="326"/>
    </row>
    <row r="301" spans="1:8" ht="5.0999999999999996" customHeight="1">
      <c r="A301" s="93"/>
      <c r="B301" s="24"/>
      <c r="C301" s="24"/>
      <c r="D301" s="24"/>
      <c r="E301" s="281">
        <f t="shared" si="10"/>
        <v>0</v>
      </c>
      <c r="F301" s="179">
        <v>0</v>
      </c>
      <c r="G301" s="143">
        <f t="shared" si="11"/>
        <v>0</v>
      </c>
      <c r="H301" s="325"/>
    </row>
    <row r="302" spans="1:8" ht="18" customHeight="1">
      <c r="A302" s="132" t="s">
        <v>276</v>
      </c>
      <c r="B302" s="132"/>
      <c r="C302" s="132"/>
      <c r="D302" s="132"/>
      <c r="E302" s="307">
        <f t="shared" si="10"/>
        <v>0</v>
      </c>
      <c r="F302" s="202"/>
      <c r="G302" s="163"/>
      <c r="H302" s="254"/>
    </row>
    <row r="303" spans="1:8" s="27" customFormat="1" ht="5.0999999999999996" customHeight="1">
      <c r="A303" s="104"/>
      <c r="B303" s="104"/>
      <c r="C303" s="104"/>
      <c r="D303" s="104"/>
      <c r="E303" s="308">
        <f t="shared" si="10"/>
        <v>0</v>
      </c>
      <c r="F303" s="203">
        <v>0</v>
      </c>
      <c r="G303" s="164"/>
      <c r="H303" s="255"/>
    </row>
    <row r="304" spans="1:8" ht="15.95" customHeight="1">
      <c r="A304" s="34" t="s">
        <v>277</v>
      </c>
      <c r="B304" s="96"/>
      <c r="C304" s="105"/>
      <c r="D304" s="105"/>
      <c r="E304" s="296">
        <f t="shared" si="10"/>
        <v>0</v>
      </c>
      <c r="F304" s="185">
        <v>0</v>
      </c>
      <c r="G304" s="146"/>
    </row>
    <row r="305" spans="1:100" s="66" customFormat="1" ht="12.6" customHeight="1">
      <c r="A305" s="133" t="s">
        <v>278</v>
      </c>
      <c r="B305" s="133"/>
      <c r="C305" s="133"/>
      <c r="D305" s="133"/>
      <c r="E305" s="298">
        <f t="shared" si="10"/>
        <v>0</v>
      </c>
      <c r="F305" s="185">
        <v>0</v>
      </c>
      <c r="G305" s="146"/>
      <c r="H305" s="333"/>
    </row>
    <row r="306" spans="1:100" s="66" customFormat="1" ht="12.6" customHeight="1">
      <c r="A306" s="133" t="s">
        <v>279</v>
      </c>
      <c r="B306" s="133"/>
      <c r="C306" s="133"/>
      <c r="D306" s="133"/>
      <c r="E306" s="298">
        <f t="shared" si="10"/>
        <v>0</v>
      </c>
      <c r="F306" s="185">
        <v>0</v>
      </c>
      <c r="G306" s="146">
        <f t="shared" si="11"/>
        <v>0</v>
      </c>
      <c r="H306" s="333"/>
    </row>
    <row r="307" spans="1:100" ht="12.6" customHeight="1">
      <c r="A307" s="85" t="s">
        <v>280</v>
      </c>
      <c r="B307" s="106" t="s">
        <v>281</v>
      </c>
      <c r="C307" s="84" t="s">
        <v>282</v>
      </c>
      <c r="D307" s="31">
        <v>6</v>
      </c>
      <c r="E307" s="290">
        <f t="shared" si="10"/>
        <v>0</v>
      </c>
      <c r="F307" s="187">
        <v>6.96</v>
      </c>
      <c r="G307" s="148">
        <f t="shared" si="11"/>
        <v>8.3520000000000003</v>
      </c>
      <c r="H307" s="326"/>
    </row>
    <row r="308" spans="1:100" ht="12.6" customHeight="1">
      <c r="A308" s="107"/>
      <c r="B308" s="106" t="s">
        <v>283</v>
      </c>
      <c r="C308" s="84" t="s">
        <v>78</v>
      </c>
      <c r="D308" s="45">
        <v>6</v>
      </c>
      <c r="E308" s="309">
        <f t="shared" si="10"/>
        <v>0</v>
      </c>
      <c r="F308" s="178">
        <v>7.67</v>
      </c>
      <c r="G308" s="142">
        <f t="shared" si="11"/>
        <v>9.2039999999999988</v>
      </c>
      <c r="H308" s="328"/>
    </row>
    <row r="309" spans="1:100" ht="12.6" customHeight="1">
      <c r="A309" s="78"/>
      <c r="B309" s="106" t="s">
        <v>284</v>
      </c>
      <c r="C309" s="84" t="s">
        <v>285</v>
      </c>
      <c r="D309" s="31">
        <v>6</v>
      </c>
      <c r="E309" s="290">
        <f t="shared" si="10"/>
        <v>0</v>
      </c>
      <c r="F309" s="187">
        <v>7.67</v>
      </c>
      <c r="G309" s="148">
        <f t="shared" si="11"/>
        <v>9.2039999999999988</v>
      </c>
      <c r="H309" s="326"/>
    </row>
    <row r="310" spans="1:100" ht="5.0999999999999996" customHeight="1">
      <c r="A310" s="62"/>
      <c r="B310" s="63"/>
      <c r="C310" s="63"/>
      <c r="D310" s="63"/>
      <c r="E310" s="295">
        <f t="shared" si="10"/>
        <v>0</v>
      </c>
      <c r="F310" s="192">
        <v>0</v>
      </c>
      <c r="G310" s="153">
        <f t="shared" si="11"/>
        <v>0</v>
      </c>
      <c r="H310" s="331"/>
    </row>
    <row r="311" spans="1:100" ht="15.95" customHeight="1">
      <c r="A311" s="108" t="s">
        <v>286</v>
      </c>
      <c r="B311" s="108"/>
      <c r="C311" s="132"/>
      <c r="D311" s="105"/>
      <c r="E311" s="296">
        <f t="shared" si="10"/>
        <v>0</v>
      </c>
      <c r="F311" s="204"/>
      <c r="G311" s="165"/>
      <c r="H311" s="343"/>
    </row>
    <row r="312" spans="1:100" s="66" customFormat="1" ht="12.6" customHeight="1">
      <c r="A312" s="134" t="s">
        <v>287</v>
      </c>
      <c r="B312" s="134"/>
      <c r="C312" s="134"/>
      <c r="D312" s="134"/>
      <c r="E312" s="274">
        <f t="shared" si="10"/>
        <v>0</v>
      </c>
      <c r="F312" s="179">
        <v>0</v>
      </c>
      <c r="G312" s="143"/>
      <c r="H312" s="344"/>
      <c r="I312" s="3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  <c r="AV312" s="101"/>
      <c r="AW312" s="101"/>
      <c r="AX312" s="101"/>
      <c r="AY312" s="101"/>
      <c r="AZ312" s="101"/>
      <c r="BA312" s="101"/>
      <c r="BB312" s="101"/>
      <c r="BC312" s="101"/>
      <c r="BD312" s="101"/>
      <c r="BE312" s="101"/>
      <c r="BF312" s="101"/>
      <c r="BG312" s="101"/>
      <c r="BH312" s="101"/>
      <c r="BI312" s="101"/>
      <c r="BJ312" s="101"/>
      <c r="BK312" s="101"/>
      <c r="BL312" s="101"/>
      <c r="BM312" s="101"/>
      <c r="BN312" s="101"/>
      <c r="BO312" s="101"/>
      <c r="BP312" s="101"/>
      <c r="BQ312" s="101"/>
      <c r="BR312" s="101"/>
      <c r="BS312" s="101"/>
      <c r="BT312" s="101"/>
      <c r="BU312" s="101"/>
      <c r="BV312" s="101"/>
      <c r="BW312" s="101"/>
      <c r="BX312" s="101"/>
      <c r="BY312" s="101"/>
      <c r="BZ312" s="101"/>
      <c r="CA312" s="101"/>
      <c r="CB312" s="101"/>
      <c r="CC312" s="101"/>
      <c r="CD312" s="101"/>
      <c r="CE312" s="101"/>
      <c r="CF312" s="101"/>
      <c r="CG312" s="101"/>
      <c r="CH312" s="109"/>
      <c r="CI312" s="109"/>
      <c r="CJ312" s="109"/>
      <c r="CK312" s="109"/>
      <c r="CL312" s="109"/>
      <c r="CM312" s="109"/>
      <c r="CN312" s="109"/>
      <c r="CO312" s="109"/>
      <c r="CP312" s="109"/>
      <c r="CQ312" s="109"/>
      <c r="CR312" s="109"/>
      <c r="CS312" s="109"/>
      <c r="CT312" s="109"/>
      <c r="CU312" s="109"/>
      <c r="CV312" s="109"/>
    </row>
    <row r="313" spans="1:100" s="66" customFormat="1" ht="12.6" customHeight="1">
      <c r="A313" s="127" t="s">
        <v>288</v>
      </c>
      <c r="B313" s="127"/>
      <c r="C313" s="127"/>
      <c r="D313" s="127"/>
      <c r="E313" s="275">
        <f t="shared" si="10"/>
        <v>0</v>
      </c>
      <c r="F313" s="194">
        <v>0</v>
      </c>
      <c r="G313" s="155"/>
      <c r="H313" s="336"/>
      <c r="I313" s="3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  <c r="AV313" s="101"/>
      <c r="AW313" s="101"/>
      <c r="AX313" s="101"/>
      <c r="AY313" s="101"/>
      <c r="AZ313" s="101"/>
      <c r="BA313" s="101"/>
      <c r="BB313" s="101"/>
      <c r="BC313" s="101"/>
      <c r="BD313" s="101"/>
      <c r="BE313" s="101"/>
      <c r="BF313" s="101"/>
      <c r="BG313" s="101"/>
      <c r="BH313" s="101"/>
      <c r="BI313" s="101"/>
      <c r="BJ313" s="101"/>
      <c r="BK313" s="101"/>
      <c r="BL313" s="101"/>
      <c r="BM313" s="101"/>
      <c r="BN313" s="101"/>
      <c r="BO313" s="101"/>
      <c r="BP313" s="101"/>
      <c r="BQ313" s="101"/>
      <c r="BR313" s="101"/>
      <c r="BS313" s="101"/>
      <c r="BT313" s="101"/>
      <c r="BU313" s="101"/>
      <c r="BV313" s="101"/>
      <c r="BW313" s="101"/>
      <c r="BX313" s="101"/>
      <c r="BY313" s="101"/>
      <c r="BZ313" s="101"/>
      <c r="CA313" s="101"/>
      <c r="CB313" s="101"/>
      <c r="CC313" s="101"/>
      <c r="CD313" s="101"/>
      <c r="CE313" s="101"/>
      <c r="CF313" s="101"/>
      <c r="CG313" s="101"/>
      <c r="CH313" s="109"/>
      <c r="CI313" s="109"/>
      <c r="CJ313" s="109"/>
      <c r="CK313" s="109"/>
      <c r="CL313" s="109"/>
      <c r="CM313" s="109"/>
      <c r="CN313" s="109"/>
      <c r="CO313" s="109"/>
      <c r="CP313" s="109"/>
      <c r="CQ313" s="109"/>
      <c r="CR313" s="109"/>
      <c r="CS313" s="109"/>
      <c r="CT313" s="109"/>
      <c r="CU313" s="109"/>
      <c r="CV313" s="109"/>
    </row>
    <row r="314" spans="1:100" ht="12.6" customHeight="1">
      <c r="A314" s="67" t="s">
        <v>280</v>
      </c>
      <c r="B314" s="31" t="s">
        <v>289</v>
      </c>
      <c r="C314" s="31" t="s">
        <v>290</v>
      </c>
      <c r="D314" s="37">
        <v>20</v>
      </c>
      <c r="E314" s="282">
        <f t="shared" si="10"/>
        <v>0</v>
      </c>
      <c r="F314" s="187">
        <v>6.6</v>
      </c>
      <c r="G314" s="148">
        <f t="shared" si="11"/>
        <v>7.919999999999999</v>
      </c>
      <c r="H314" s="3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</row>
    <row r="315" spans="1:100" ht="12.6" customHeight="1">
      <c r="A315" s="103"/>
      <c r="B315" s="74" t="s">
        <v>291</v>
      </c>
      <c r="C315" s="74" t="s">
        <v>285</v>
      </c>
      <c r="D315" s="30">
        <v>20</v>
      </c>
      <c r="E315" s="280">
        <f t="shared" si="10"/>
        <v>0</v>
      </c>
      <c r="F315" s="187">
        <v>9.73</v>
      </c>
      <c r="G315" s="148">
        <f t="shared" si="11"/>
        <v>11.676</v>
      </c>
      <c r="H315" s="3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</row>
    <row r="316" spans="1:100" ht="12.6" customHeight="1">
      <c r="A316" s="103"/>
      <c r="B316" s="74" t="s">
        <v>292</v>
      </c>
      <c r="C316" s="74" t="s">
        <v>78</v>
      </c>
      <c r="D316" s="30">
        <v>20</v>
      </c>
      <c r="E316" s="280">
        <f t="shared" si="10"/>
        <v>0</v>
      </c>
      <c r="F316" s="187">
        <v>9.06</v>
      </c>
      <c r="G316" s="148">
        <f t="shared" si="11"/>
        <v>10.872</v>
      </c>
      <c r="H316" s="3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</row>
    <row r="317" spans="1:100" ht="12.6" customHeight="1">
      <c r="A317" s="103"/>
      <c r="B317" s="74" t="s">
        <v>293</v>
      </c>
      <c r="C317" s="74" t="s">
        <v>80</v>
      </c>
      <c r="D317" s="32">
        <v>10</v>
      </c>
      <c r="E317" s="288">
        <f t="shared" si="10"/>
        <v>0</v>
      </c>
      <c r="F317" s="187">
        <v>14.27</v>
      </c>
      <c r="G317" s="148">
        <f t="shared" si="11"/>
        <v>17.123999999999999</v>
      </c>
      <c r="H317" s="326"/>
    </row>
    <row r="318" spans="1:100" ht="12.6" customHeight="1" thickBot="1">
      <c r="A318" s="69"/>
      <c r="B318" s="70" t="s">
        <v>294</v>
      </c>
      <c r="C318" s="70" t="s">
        <v>112</v>
      </c>
      <c r="D318" s="57">
        <v>6</v>
      </c>
      <c r="E318" s="291">
        <f t="shared" si="10"/>
        <v>0</v>
      </c>
      <c r="F318" s="190">
        <v>16.680000000000003</v>
      </c>
      <c r="G318" s="151">
        <f t="shared" si="11"/>
        <v>20.016000000000002</v>
      </c>
      <c r="H318" s="329"/>
    </row>
    <row r="319" spans="1:100" ht="12.6" customHeight="1" thickTop="1">
      <c r="A319" s="91" t="s">
        <v>90</v>
      </c>
      <c r="B319" s="45" t="s">
        <v>295</v>
      </c>
      <c r="C319" s="45" t="s">
        <v>100</v>
      </c>
      <c r="D319" s="37">
        <v>5</v>
      </c>
      <c r="E319" s="282">
        <f t="shared" si="10"/>
        <v>0</v>
      </c>
      <c r="F319" s="178">
        <v>41.03</v>
      </c>
      <c r="G319" s="142">
        <f t="shared" si="11"/>
        <v>49.235999999999997</v>
      </c>
      <c r="H319" s="328"/>
    </row>
    <row r="320" spans="1:100" ht="12.6" customHeight="1">
      <c r="A320" s="68" t="s">
        <v>93</v>
      </c>
      <c r="B320" s="31" t="s">
        <v>296</v>
      </c>
      <c r="C320" s="31" t="s">
        <v>103</v>
      </c>
      <c r="D320" s="32">
        <v>5</v>
      </c>
      <c r="E320" s="288">
        <f t="shared" si="10"/>
        <v>0</v>
      </c>
      <c r="F320" s="187">
        <v>49.059999999999995</v>
      </c>
      <c r="G320" s="148">
        <f t="shared" si="11"/>
        <v>58.871999999999993</v>
      </c>
      <c r="H320" s="326"/>
    </row>
    <row r="321" spans="1:8" ht="12.6" customHeight="1" thickBot="1">
      <c r="A321" s="69"/>
      <c r="B321" s="70" t="s">
        <v>297</v>
      </c>
      <c r="C321" s="70" t="s">
        <v>50</v>
      </c>
      <c r="D321" s="57">
        <v>5</v>
      </c>
      <c r="E321" s="291">
        <f t="shared" si="10"/>
        <v>0</v>
      </c>
      <c r="F321" s="190">
        <v>57.4</v>
      </c>
      <c r="G321" s="151">
        <f t="shared" si="11"/>
        <v>68.88</v>
      </c>
      <c r="H321" s="329"/>
    </row>
    <row r="322" spans="1:8" ht="12.6" customHeight="1" thickTop="1">
      <c r="A322" s="67" t="s">
        <v>98</v>
      </c>
      <c r="B322" s="45" t="s">
        <v>298</v>
      </c>
      <c r="C322" s="45" t="s">
        <v>100</v>
      </c>
      <c r="D322" s="37">
        <v>5</v>
      </c>
      <c r="E322" s="282">
        <f t="shared" si="10"/>
        <v>0</v>
      </c>
      <c r="F322" s="178">
        <v>36.169999999999995</v>
      </c>
      <c r="G322" s="142">
        <f t="shared" si="11"/>
        <v>43.403999999999989</v>
      </c>
      <c r="H322" s="328"/>
    </row>
    <row r="323" spans="1:8" ht="12.6" customHeight="1">
      <c r="A323" s="68" t="s">
        <v>101</v>
      </c>
      <c r="B323" s="31" t="s">
        <v>299</v>
      </c>
      <c r="C323" s="31" t="s">
        <v>103</v>
      </c>
      <c r="D323" s="32">
        <v>5</v>
      </c>
      <c r="E323" s="288">
        <f t="shared" si="10"/>
        <v>0</v>
      </c>
      <c r="F323" s="187">
        <v>41.39</v>
      </c>
      <c r="G323" s="148">
        <f t="shared" si="11"/>
        <v>49.667999999999999</v>
      </c>
      <c r="H323" s="326"/>
    </row>
    <row r="324" spans="1:8" ht="12.6" customHeight="1">
      <c r="A324" s="71"/>
      <c r="B324" s="31" t="s">
        <v>300</v>
      </c>
      <c r="C324" s="31" t="s">
        <v>50</v>
      </c>
      <c r="D324" s="32">
        <v>5</v>
      </c>
      <c r="E324" s="288">
        <f t="shared" si="10"/>
        <v>0</v>
      </c>
      <c r="F324" s="187">
        <v>48.699999999999996</v>
      </c>
      <c r="G324" s="148">
        <f t="shared" si="11"/>
        <v>58.439999999999991</v>
      </c>
      <c r="H324" s="326"/>
    </row>
    <row r="325" spans="1:8" ht="5.0999999999999996" customHeight="1">
      <c r="A325" s="93"/>
      <c r="B325" s="24"/>
      <c r="C325" s="24"/>
      <c r="D325" s="24"/>
      <c r="E325" s="281">
        <f t="shared" si="10"/>
        <v>0</v>
      </c>
      <c r="F325" s="179">
        <v>0</v>
      </c>
      <c r="G325" s="143">
        <f t="shared" si="11"/>
        <v>0</v>
      </c>
      <c r="H325" s="325"/>
    </row>
    <row r="326" spans="1:8" ht="15.95" customHeight="1">
      <c r="A326" s="108" t="s">
        <v>301</v>
      </c>
      <c r="B326" s="108"/>
      <c r="C326" s="132"/>
      <c r="D326" s="105"/>
      <c r="E326" s="296">
        <f t="shared" si="10"/>
        <v>0</v>
      </c>
      <c r="F326" s="204"/>
      <c r="G326" s="165"/>
      <c r="H326" s="343"/>
    </row>
    <row r="327" spans="1:8" s="66" customFormat="1" ht="12.6" customHeight="1">
      <c r="A327" s="222" t="s">
        <v>106</v>
      </c>
      <c r="B327" s="222"/>
      <c r="C327" s="222"/>
      <c r="D327" s="222"/>
      <c r="E327" s="298">
        <f t="shared" si="10"/>
        <v>0</v>
      </c>
      <c r="F327" s="185">
        <v>0</v>
      </c>
      <c r="G327" s="146"/>
      <c r="H327" s="333"/>
    </row>
    <row r="328" spans="1:8" s="66" customFormat="1" ht="12.6" customHeight="1">
      <c r="A328" s="222" t="s">
        <v>302</v>
      </c>
      <c r="B328" s="222"/>
      <c r="C328" s="222"/>
      <c r="D328" s="222"/>
      <c r="E328" s="298">
        <f t="shared" si="10"/>
        <v>0</v>
      </c>
      <c r="F328" s="185">
        <v>0</v>
      </c>
      <c r="G328" s="146"/>
      <c r="H328" s="333"/>
    </row>
    <row r="329" spans="1:8" s="66" customFormat="1" ht="12.6" customHeight="1">
      <c r="A329" s="223" t="s">
        <v>303</v>
      </c>
      <c r="B329" s="223"/>
      <c r="C329" s="223"/>
      <c r="D329" s="223"/>
      <c r="E329" s="274">
        <f t="shared" si="10"/>
        <v>0</v>
      </c>
      <c r="F329" s="185">
        <v>0</v>
      </c>
      <c r="G329" s="146"/>
      <c r="H329" s="333"/>
    </row>
    <row r="330" spans="1:8" ht="12.6" customHeight="1">
      <c r="A330" s="85" t="s">
        <v>109</v>
      </c>
      <c r="B330" s="74" t="s">
        <v>304</v>
      </c>
      <c r="C330" s="74" t="s">
        <v>80</v>
      </c>
      <c r="D330" s="32">
        <v>10</v>
      </c>
      <c r="E330" s="288">
        <f t="shared" si="10"/>
        <v>0</v>
      </c>
      <c r="F330" s="187">
        <v>22.610000000000003</v>
      </c>
      <c r="G330" s="148">
        <f t="shared" si="11"/>
        <v>27.132000000000001</v>
      </c>
      <c r="H330" s="326"/>
    </row>
    <row r="331" spans="1:8" ht="12.6" customHeight="1" thickBot="1">
      <c r="A331" s="87"/>
      <c r="B331" s="70" t="s">
        <v>305</v>
      </c>
      <c r="C331" s="70" t="s">
        <v>112</v>
      </c>
      <c r="D331" s="57">
        <v>6</v>
      </c>
      <c r="E331" s="291">
        <f t="shared" si="10"/>
        <v>0</v>
      </c>
      <c r="F331" s="190">
        <v>26.09</v>
      </c>
      <c r="G331" s="151">
        <f t="shared" si="11"/>
        <v>31.308</v>
      </c>
      <c r="H331" s="329"/>
    </row>
    <row r="332" spans="1:8" ht="12.6" customHeight="1" thickTop="1">
      <c r="A332" s="91" t="s">
        <v>90</v>
      </c>
      <c r="B332" s="45" t="s">
        <v>306</v>
      </c>
      <c r="C332" s="45" t="s">
        <v>100</v>
      </c>
      <c r="D332" s="37">
        <v>5</v>
      </c>
      <c r="E332" s="282">
        <f t="shared" si="10"/>
        <v>0</v>
      </c>
      <c r="F332" s="178">
        <v>47.32</v>
      </c>
      <c r="G332" s="142">
        <f t="shared" si="11"/>
        <v>56.783999999999999</v>
      </c>
      <c r="H332" s="328"/>
    </row>
    <row r="333" spans="1:8" ht="12.6" customHeight="1">
      <c r="A333" s="68" t="s">
        <v>93</v>
      </c>
      <c r="B333" s="31" t="s">
        <v>307</v>
      </c>
      <c r="C333" s="31" t="s">
        <v>103</v>
      </c>
      <c r="D333" s="32">
        <v>5</v>
      </c>
      <c r="E333" s="288">
        <f t="shared" si="10"/>
        <v>0</v>
      </c>
      <c r="F333" s="187">
        <v>56.37</v>
      </c>
      <c r="G333" s="148">
        <f t="shared" si="11"/>
        <v>67.643999999999991</v>
      </c>
      <c r="H333" s="326"/>
    </row>
    <row r="334" spans="1:8" ht="12.6" customHeight="1" thickBot="1">
      <c r="A334" s="69"/>
      <c r="B334" s="70" t="s">
        <v>308</v>
      </c>
      <c r="C334" s="70" t="s">
        <v>50</v>
      </c>
      <c r="D334" s="57">
        <v>5</v>
      </c>
      <c r="E334" s="291">
        <f t="shared" si="10"/>
        <v>0</v>
      </c>
      <c r="F334" s="190">
        <v>63.989999999999995</v>
      </c>
      <c r="G334" s="151">
        <f t="shared" si="11"/>
        <v>76.787999999999997</v>
      </c>
      <c r="H334" s="329"/>
    </row>
    <row r="335" spans="1:8" ht="12.6" customHeight="1" thickTop="1">
      <c r="A335" s="67" t="s">
        <v>98</v>
      </c>
      <c r="B335" s="45" t="s">
        <v>309</v>
      </c>
      <c r="C335" s="45" t="s">
        <v>100</v>
      </c>
      <c r="D335" s="37">
        <v>10</v>
      </c>
      <c r="E335" s="282">
        <f t="shared" si="10"/>
        <v>0</v>
      </c>
      <c r="F335" s="178">
        <v>38.619999999999997</v>
      </c>
      <c r="G335" s="142">
        <f t="shared" si="11"/>
        <v>46.343999999999994</v>
      </c>
      <c r="H335" s="328"/>
    </row>
    <row r="336" spans="1:8" ht="12.6" customHeight="1">
      <c r="A336" s="68" t="s">
        <v>117</v>
      </c>
      <c r="B336" s="31" t="s">
        <v>310</v>
      </c>
      <c r="C336" s="31" t="s">
        <v>103</v>
      </c>
      <c r="D336" s="32">
        <v>10</v>
      </c>
      <c r="E336" s="288">
        <f t="shared" si="10"/>
        <v>0</v>
      </c>
      <c r="F336" s="187">
        <v>44.51</v>
      </c>
      <c r="G336" s="148">
        <f t="shared" si="11"/>
        <v>53.411999999999999</v>
      </c>
      <c r="H336" s="326"/>
    </row>
    <row r="337" spans="1:8" ht="12" customHeight="1">
      <c r="A337" s="71"/>
      <c r="B337" s="31" t="s">
        <v>311</v>
      </c>
      <c r="C337" s="31" t="s">
        <v>50</v>
      </c>
      <c r="D337" s="32">
        <v>5</v>
      </c>
      <c r="E337" s="288">
        <f t="shared" si="10"/>
        <v>0</v>
      </c>
      <c r="F337" s="187">
        <v>51.15</v>
      </c>
      <c r="G337" s="148">
        <f t="shared" si="11"/>
        <v>61.379999999999995</v>
      </c>
      <c r="H337" s="326"/>
    </row>
    <row r="338" spans="1:8" ht="5.0999999999999996" customHeight="1">
      <c r="A338" s="93"/>
      <c r="B338" s="24"/>
      <c r="C338" s="24"/>
      <c r="D338" s="24"/>
      <c r="E338" s="281">
        <f t="shared" si="10"/>
        <v>0</v>
      </c>
      <c r="F338" s="179">
        <v>0</v>
      </c>
      <c r="G338" s="143">
        <f t="shared" si="11"/>
        <v>0</v>
      </c>
      <c r="H338" s="325"/>
    </row>
    <row r="339" spans="1:8" ht="15.95" customHeight="1">
      <c r="A339" s="108" t="s">
        <v>312</v>
      </c>
      <c r="B339" s="108"/>
      <c r="C339" s="132"/>
      <c r="D339" s="65"/>
      <c r="E339" s="296">
        <f t="shared" ref="E339:E402" si="12">H339*G339</f>
        <v>0</v>
      </c>
      <c r="F339" s="204"/>
      <c r="G339" s="165"/>
      <c r="H339" s="343"/>
    </row>
    <row r="340" spans="1:8" s="66" customFormat="1" ht="12.6" customHeight="1">
      <c r="A340" s="59" t="s">
        <v>106</v>
      </c>
      <c r="B340" s="59"/>
      <c r="C340" s="59"/>
      <c r="D340" s="59"/>
      <c r="E340" s="303">
        <f t="shared" si="12"/>
        <v>0</v>
      </c>
      <c r="F340" s="199">
        <v>0</v>
      </c>
      <c r="G340" s="160"/>
      <c r="H340" s="340"/>
    </row>
    <row r="341" spans="1:8" s="66" customFormat="1" ht="12.6" customHeight="1">
      <c r="A341" s="127" t="s">
        <v>313</v>
      </c>
      <c r="B341" s="127"/>
      <c r="C341" s="127"/>
      <c r="D341" s="127"/>
      <c r="E341" s="275">
        <f t="shared" si="12"/>
        <v>0</v>
      </c>
      <c r="F341" s="194">
        <v>0</v>
      </c>
      <c r="G341" s="155"/>
      <c r="H341" s="336"/>
    </row>
    <row r="342" spans="1:8" ht="12.6" customHeight="1">
      <c r="A342" s="73" t="s">
        <v>280</v>
      </c>
      <c r="B342" s="31" t="s">
        <v>314</v>
      </c>
      <c r="C342" s="74" t="s">
        <v>80</v>
      </c>
      <c r="D342" s="30">
        <v>10</v>
      </c>
      <c r="E342" s="280">
        <f t="shared" si="12"/>
        <v>0</v>
      </c>
      <c r="F342" s="187">
        <v>26.8</v>
      </c>
      <c r="G342" s="148">
        <f t="shared" si="11"/>
        <v>32.159999999999997</v>
      </c>
      <c r="H342" s="326"/>
    </row>
    <row r="343" spans="1:8" ht="12.6" customHeight="1" thickBot="1">
      <c r="A343" s="69"/>
      <c r="B343" s="70" t="s">
        <v>315</v>
      </c>
      <c r="C343" s="70" t="s">
        <v>112</v>
      </c>
      <c r="D343" s="57">
        <v>10</v>
      </c>
      <c r="E343" s="291">
        <f t="shared" si="12"/>
        <v>0</v>
      </c>
      <c r="F343" s="190">
        <v>31.310000000000002</v>
      </c>
      <c r="G343" s="151">
        <f t="shared" si="11"/>
        <v>37.572000000000003</v>
      </c>
      <c r="H343" s="329"/>
    </row>
    <row r="344" spans="1:8" ht="12.6" customHeight="1" thickTop="1">
      <c r="A344" s="91" t="s">
        <v>90</v>
      </c>
      <c r="B344" s="45" t="s">
        <v>316</v>
      </c>
      <c r="C344" s="45" t="s">
        <v>100</v>
      </c>
      <c r="D344" s="37">
        <v>5</v>
      </c>
      <c r="E344" s="282">
        <f t="shared" si="12"/>
        <v>0</v>
      </c>
      <c r="F344" s="178">
        <v>64.710000000000008</v>
      </c>
      <c r="G344" s="142">
        <f t="shared" si="11"/>
        <v>77.652000000000001</v>
      </c>
      <c r="H344" s="328"/>
    </row>
    <row r="345" spans="1:8" ht="12.6" customHeight="1">
      <c r="A345" s="103"/>
      <c r="B345" s="45" t="s">
        <v>317</v>
      </c>
      <c r="C345" s="31" t="s">
        <v>103</v>
      </c>
      <c r="D345" s="32">
        <v>5</v>
      </c>
      <c r="E345" s="288">
        <f t="shared" si="12"/>
        <v>0</v>
      </c>
      <c r="F345" s="187">
        <v>75.81</v>
      </c>
      <c r="G345" s="148">
        <f t="shared" si="11"/>
        <v>90.971999999999994</v>
      </c>
      <c r="H345" s="326"/>
    </row>
    <row r="346" spans="1:8" ht="12.6" customHeight="1">
      <c r="A346" s="71"/>
      <c r="B346" s="45" t="s">
        <v>318</v>
      </c>
      <c r="C346" s="31" t="s">
        <v>50</v>
      </c>
      <c r="D346" s="32">
        <v>5</v>
      </c>
      <c r="E346" s="288">
        <f t="shared" si="12"/>
        <v>0</v>
      </c>
      <c r="F346" s="187">
        <v>87.990000000000009</v>
      </c>
      <c r="G346" s="148">
        <f t="shared" si="11"/>
        <v>105.58800000000001</v>
      </c>
      <c r="H346" s="326"/>
    </row>
    <row r="347" spans="1:8" ht="5.0999999999999996" customHeight="1">
      <c r="A347" s="1"/>
      <c r="B347" s="61"/>
      <c r="C347" s="61"/>
      <c r="D347" s="61"/>
      <c r="E347" s="293">
        <f t="shared" si="12"/>
        <v>0</v>
      </c>
      <c r="F347" s="185">
        <v>0</v>
      </c>
      <c r="G347" s="146">
        <f t="shared" si="11"/>
        <v>0</v>
      </c>
    </row>
    <row r="348" spans="1:8" ht="15" customHeight="1">
      <c r="A348" s="108" t="s">
        <v>319</v>
      </c>
      <c r="B348" s="108"/>
      <c r="C348" s="132"/>
      <c r="D348" s="65"/>
      <c r="E348" s="296">
        <f t="shared" si="12"/>
        <v>0</v>
      </c>
      <c r="F348" s="204"/>
      <c r="G348" s="165"/>
      <c r="H348" s="343"/>
    </row>
    <row r="349" spans="1:8" s="66" customFormat="1" ht="12.6" customHeight="1">
      <c r="A349" s="59" t="s">
        <v>106</v>
      </c>
      <c r="B349" s="59"/>
      <c r="C349" s="59"/>
      <c r="D349" s="59"/>
      <c r="E349" s="303">
        <f t="shared" si="12"/>
        <v>0</v>
      </c>
      <c r="F349" s="199">
        <v>0</v>
      </c>
      <c r="G349" s="160"/>
      <c r="H349" s="340"/>
    </row>
    <row r="350" spans="1:8" s="66" customFormat="1" ht="12.6" customHeight="1">
      <c r="A350" s="127" t="s">
        <v>313</v>
      </c>
      <c r="B350" s="127"/>
      <c r="C350" s="127"/>
      <c r="D350" s="127"/>
      <c r="E350" s="275">
        <f t="shared" si="12"/>
        <v>0</v>
      </c>
      <c r="F350" s="194">
        <v>0</v>
      </c>
      <c r="G350" s="155">
        <f t="shared" ref="G350:G406" si="13">F350*1.2</f>
        <v>0</v>
      </c>
      <c r="H350" s="336"/>
    </row>
    <row r="351" spans="1:8" ht="12.6" customHeight="1">
      <c r="A351" s="73" t="s">
        <v>280</v>
      </c>
      <c r="B351" s="31" t="s">
        <v>399</v>
      </c>
      <c r="C351" s="74" t="s">
        <v>80</v>
      </c>
      <c r="D351" s="30">
        <v>10</v>
      </c>
      <c r="E351" s="280">
        <f t="shared" si="12"/>
        <v>0</v>
      </c>
      <c r="F351" s="187">
        <v>30.950000000000003</v>
      </c>
      <c r="G351" s="148">
        <f t="shared" si="13"/>
        <v>37.14</v>
      </c>
      <c r="H351" s="326"/>
    </row>
    <row r="352" spans="1:8" ht="12.6" customHeight="1" thickBot="1">
      <c r="A352" s="69"/>
      <c r="B352" s="70" t="s">
        <v>400</v>
      </c>
      <c r="C352" s="70" t="s">
        <v>112</v>
      </c>
      <c r="D352" s="57">
        <v>10</v>
      </c>
      <c r="E352" s="291">
        <f t="shared" si="12"/>
        <v>0</v>
      </c>
      <c r="F352" s="190">
        <v>35.809999999999995</v>
      </c>
      <c r="G352" s="151">
        <f t="shared" si="13"/>
        <v>42.971999999999994</v>
      </c>
      <c r="H352" s="329"/>
    </row>
    <row r="353" spans="1:8" ht="12.6" customHeight="1" thickTop="1">
      <c r="A353" s="40" t="s">
        <v>90</v>
      </c>
      <c r="B353" s="45" t="s">
        <v>401</v>
      </c>
      <c r="C353" s="45" t="s">
        <v>100</v>
      </c>
      <c r="D353" s="37">
        <v>5</v>
      </c>
      <c r="E353" s="282">
        <f t="shared" si="12"/>
        <v>0</v>
      </c>
      <c r="F353" s="178">
        <v>73.760000000000005</v>
      </c>
      <c r="G353" s="142">
        <f t="shared" si="13"/>
        <v>88.512</v>
      </c>
      <c r="H353" s="328"/>
    </row>
    <row r="354" spans="1:8" ht="12.6" customHeight="1">
      <c r="A354" s="103"/>
      <c r="B354" s="45" t="s">
        <v>402</v>
      </c>
      <c r="C354" s="31" t="s">
        <v>103</v>
      </c>
      <c r="D354" s="32">
        <v>5</v>
      </c>
      <c r="E354" s="288">
        <f t="shared" si="12"/>
        <v>0</v>
      </c>
      <c r="F354" s="187">
        <v>86.600000000000009</v>
      </c>
      <c r="G354" s="148">
        <f t="shared" si="13"/>
        <v>103.92</v>
      </c>
      <c r="H354" s="326"/>
    </row>
    <row r="355" spans="1:8" ht="12.6" customHeight="1">
      <c r="A355" s="71"/>
      <c r="B355" s="45" t="s">
        <v>403</v>
      </c>
      <c r="C355" s="31" t="s">
        <v>50</v>
      </c>
      <c r="D355" s="32">
        <v>5</v>
      </c>
      <c r="E355" s="288">
        <f t="shared" si="12"/>
        <v>0</v>
      </c>
      <c r="F355" s="187">
        <v>100.52000000000001</v>
      </c>
      <c r="G355" s="148">
        <f t="shared" si="13"/>
        <v>120.62400000000001</v>
      </c>
      <c r="H355" s="326"/>
    </row>
    <row r="356" spans="1:8" ht="5.0999999999999996" customHeight="1">
      <c r="A356" s="1"/>
      <c r="B356" s="61"/>
      <c r="C356" s="61"/>
      <c r="D356" s="61"/>
      <c r="E356" s="293">
        <f t="shared" si="12"/>
        <v>0</v>
      </c>
      <c r="F356" s="185">
        <v>0</v>
      </c>
      <c r="G356" s="146">
        <f t="shared" si="13"/>
        <v>0</v>
      </c>
    </row>
    <row r="357" spans="1:8" ht="15" customHeight="1">
      <c r="A357" s="108" t="s">
        <v>320</v>
      </c>
      <c r="B357" s="108"/>
      <c r="C357" s="132"/>
      <c r="D357" s="65"/>
      <c r="E357" s="296">
        <f t="shared" si="12"/>
        <v>0</v>
      </c>
      <c r="F357" s="204"/>
      <c r="G357" s="165"/>
      <c r="H357" s="343"/>
    </row>
    <row r="358" spans="1:8" s="66" customFormat="1" ht="12.6" customHeight="1">
      <c r="A358" s="222" t="s">
        <v>106</v>
      </c>
      <c r="B358" s="222"/>
      <c r="C358" s="222"/>
      <c r="D358" s="222"/>
      <c r="E358" s="298">
        <f t="shared" si="12"/>
        <v>0</v>
      </c>
      <c r="F358" s="185"/>
      <c r="G358" s="146"/>
      <c r="H358" s="333"/>
    </row>
    <row r="359" spans="1:8" s="66" customFormat="1" ht="12.6" customHeight="1">
      <c r="A359" s="222" t="s">
        <v>302</v>
      </c>
      <c r="B359" s="222"/>
      <c r="C359" s="222"/>
      <c r="D359" s="222"/>
      <c r="E359" s="298">
        <f t="shared" si="12"/>
        <v>0</v>
      </c>
      <c r="F359" s="185">
        <v>0</v>
      </c>
      <c r="G359" s="146"/>
      <c r="H359" s="333"/>
    </row>
    <row r="360" spans="1:8" s="66" customFormat="1" ht="12.6" customHeight="1">
      <c r="A360" s="223" t="s">
        <v>303</v>
      </c>
      <c r="B360" s="223"/>
      <c r="C360" s="223"/>
      <c r="D360" s="223"/>
      <c r="E360" s="274">
        <f t="shared" si="12"/>
        <v>0</v>
      </c>
      <c r="F360" s="185">
        <v>0</v>
      </c>
      <c r="G360" s="146"/>
      <c r="H360" s="333"/>
    </row>
    <row r="361" spans="1:8" ht="12.6" customHeight="1">
      <c r="A361" s="85" t="s">
        <v>109</v>
      </c>
      <c r="B361" s="31" t="s">
        <v>321</v>
      </c>
      <c r="C361" s="74" t="s">
        <v>80</v>
      </c>
      <c r="D361" s="30">
        <v>10</v>
      </c>
      <c r="E361" s="280">
        <f t="shared" si="12"/>
        <v>0</v>
      </c>
      <c r="F361" s="187">
        <v>23.330000000000002</v>
      </c>
      <c r="G361" s="148">
        <f t="shared" si="13"/>
        <v>27.996000000000002</v>
      </c>
      <c r="H361" s="326"/>
    </row>
    <row r="362" spans="1:8" ht="12.6" customHeight="1" thickBot="1">
      <c r="A362" s="69"/>
      <c r="B362" s="70" t="s">
        <v>322</v>
      </c>
      <c r="C362" s="70" t="s">
        <v>112</v>
      </c>
      <c r="D362" s="57">
        <v>6</v>
      </c>
      <c r="E362" s="291">
        <f t="shared" si="12"/>
        <v>0</v>
      </c>
      <c r="F362" s="190">
        <v>26.8</v>
      </c>
      <c r="G362" s="151">
        <f t="shared" si="13"/>
        <v>32.159999999999997</v>
      </c>
      <c r="H362" s="329"/>
    </row>
    <row r="363" spans="1:8" ht="12.6" customHeight="1" thickTop="1">
      <c r="A363" s="40" t="s">
        <v>90</v>
      </c>
      <c r="B363" s="45" t="s">
        <v>323</v>
      </c>
      <c r="C363" s="45" t="s">
        <v>100</v>
      </c>
      <c r="D363" s="37">
        <v>5</v>
      </c>
      <c r="E363" s="282">
        <f t="shared" si="12"/>
        <v>0</v>
      </c>
      <c r="F363" s="178">
        <v>50.8</v>
      </c>
      <c r="G363" s="142">
        <f t="shared" si="13"/>
        <v>60.959999999999994</v>
      </c>
      <c r="H363" s="328"/>
    </row>
    <row r="364" spans="1:8" ht="12.6" customHeight="1">
      <c r="A364" s="103"/>
      <c r="B364" s="31" t="s">
        <v>324</v>
      </c>
      <c r="C364" s="31" t="s">
        <v>103</v>
      </c>
      <c r="D364" s="32">
        <v>5</v>
      </c>
      <c r="E364" s="288">
        <f t="shared" si="12"/>
        <v>0</v>
      </c>
      <c r="F364" s="187">
        <v>60.16</v>
      </c>
      <c r="G364" s="148">
        <f t="shared" si="13"/>
        <v>72.191999999999993</v>
      </c>
      <c r="H364" s="326"/>
    </row>
    <row r="365" spans="1:8" ht="12.6" customHeight="1">
      <c r="A365" s="71"/>
      <c r="B365" s="31" t="s">
        <v>325</v>
      </c>
      <c r="C365" s="31" t="s">
        <v>50</v>
      </c>
      <c r="D365" s="32">
        <v>5</v>
      </c>
      <c r="E365" s="288">
        <f t="shared" si="12"/>
        <v>0</v>
      </c>
      <c r="F365" s="187">
        <v>69.210000000000008</v>
      </c>
      <c r="G365" s="148">
        <f t="shared" si="13"/>
        <v>83.052000000000007</v>
      </c>
      <c r="H365" s="326"/>
    </row>
    <row r="366" spans="1:8" ht="5.0999999999999996" customHeight="1">
      <c r="A366" s="6"/>
      <c r="B366" s="6"/>
      <c r="C366" s="6"/>
      <c r="D366" s="6"/>
      <c r="E366" s="272">
        <f t="shared" si="12"/>
        <v>0</v>
      </c>
      <c r="F366" s="185">
        <v>0</v>
      </c>
      <c r="G366" s="146">
        <f t="shared" si="13"/>
        <v>0</v>
      </c>
    </row>
    <row r="367" spans="1:8" ht="15.95" customHeight="1">
      <c r="A367" s="108" t="s">
        <v>326</v>
      </c>
      <c r="B367" s="108"/>
      <c r="C367" s="132"/>
      <c r="D367" s="65"/>
      <c r="E367" s="296">
        <f t="shared" si="12"/>
        <v>0</v>
      </c>
      <c r="F367" s="204"/>
      <c r="G367" s="165"/>
      <c r="H367" s="343"/>
    </row>
    <row r="368" spans="1:8" s="66" customFormat="1" ht="12.6" customHeight="1">
      <c r="A368" s="134" t="s">
        <v>160</v>
      </c>
      <c r="B368" s="134"/>
      <c r="C368" s="134"/>
      <c r="D368" s="134"/>
      <c r="E368" s="274">
        <f t="shared" si="12"/>
        <v>0</v>
      </c>
      <c r="F368" s="179">
        <v>0</v>
      </c>
      <c r="G368" s="143"/>
      <c r="H368" s="344"/>
    </row>
    <row r="369" spans="1:8" s="66" customFormat="1" ht="12.6" customHeight="1">
      <c r="A369" s="134" t="s">
        <v>327</v>
      </c>
      <c r="B369" s="134"/>
      <c r="C369" s="134"/>
      <c r="D369" s="134"/>
      <c r="E369" s="274">
        <f t="shared" si="12"/>
        <v>0</v>
      </c>
      <c r="F369" s="179">
        <v>0</v>
      </c>
      <c r="G369" s="143"/>
      <c r="H369" s="344"/>
    </row>
    <row r="370" spans="1:8" s="66" customFormat="1" ht="12.6" customHeight="1">
      <c r="A370" s="134" t="s">
        <v>328</v>
      </c>
      <c r="B370" s="134"/>
      <c r="C370" s="134"/>
      <c r="D370" s="134"/>
      <c r="E370" s="274">
        <f t="shared" si="12"/>
        <v>0</v>
      </c>
      <c r="F370" s="179">
        <v>0</v>
      </c>
      <c r="G370" s="143">
        <f t="shared" si="13"/>
        <v>0</v>
      </c>
      <c r="H370" s="344"/>
    </row>
    <row r="371" spans="1:8" ht="12.6" customHeight="1">
      <c r="A371" s="73" t="s">
        <v>280</v>
      </c>
      <c r="B371" s="74" t="s">
        <v>329</v>
      </c>
      <c r="C371" s="74" t="s">
        <v>80</v>
      </c>
      <c r="D371" s="30">
        <v>10</v>
      </c>
      <c r="E371" s="280">
        <f t="shared" si="12"/>
        <v>0</v>
      </c>
      <c r="F371" s="187">
        <v>34.07</v>
      </c>
      <c r="G371" s="148">
        <f t="shared" si="13"/>
        <v>40.884</v>
      </c>
      <c r="H371" s="326"/>
    </row>
    <row r="372" spans="1:8" ht="12.6" customHeight="1">
      <c r="A372" s="71"/>
      <c r="B372" s="31" t="s">
        <v>330</v>
      </c>
      <c r="C372" s="31" t="s">
        <v>112</v>
      </c>
      <c r="D372" s="32">
        <v>10</v>
      </c>
      <c r="E372" s="288">
        <f t="shared" si="12"/>
        <v>0</v>
      </c>
      <c r="F372" s="187">
        <v>40</v>
      </c>
      <c r="G372" s="148">
        <f t="shared" si="13"/>
        <v>48</v>
      </c>
      <c r="H372" s="326"/>
    </row>
    <row r="373" spans="1:8" ht="12.6" customHeight="1">
      <c r="A373" s="85" t="s">
        <v>90</v>
      </c>
      <c r="B373" s="31" t="s">
        <v>331</v>
      </c>
      <c r="C373" s="31" t="s">
        <v>100</v>
      </c>
      <c r="D373" s="32">
        <v>5</v>
      </c>
      <c r="E373" s="288">
        <f t="shared" si="12"/>
        <v>0</v>
      </c>
      <c r="F373" s="187">
        <v>99.850000000000009</v>
      </c>
      <c r="G373" s="148">
        <f t="shared" si="13"/>
        <v>119.82000000000001</v>
      </c>
      <c r="H373" s="326"/>
    </row>
    <row r="374" spans="1:8" ht="12.6" customHeight="1">
      <c r="A374" s="103"/>
      <c r="B374" s="31" t="s">
        <v>332</v>
      </c>
      <c r="C374" s="31" t="s">
        <v>103</v>
      </c>
      <c r="D374" s="32">
        <v>5</v>
      </c>
      <c r="E374" s="288">
        <f t="shared" si="12"/>
        <v>0</v>
      </c>
      <c r="F374" s="187">
        <v>118.26</v>
      </c>
      <c r="G374" s="148">
        <f t="shared" si="13"/>
        <v>141.91200000000001</v>
      </c>
      <c r="H374" s="326"/>
    </row>
    <row r="375" spans="1:8" ht="12.6" customHeight="1">
      <c r="A375" s="71"/>
      <c r="B375" s="31" t="s">
        <v>333</v>
      </c>
      <c r="C375" s="31" t="s">
        <v>50</v>
      </c>
      <c r="D375" s="32">
        <v>5</v>
      </c>
      <c r="E375" s="288">
        <f t="shared" si="12"/>
        <v>0</v>
      </c>
      <c r="F375" s="187">
        <v>137.38999999999999</v>
      </c>
      <c r="G375" s="148">
        <f t="shared" si="13"/>
        <v>164.86799999999997</v>
      </c>
      <c r="H375" s="326"/>
    </row>
    <row r="376" spans="1:8" ht="5.0999999999999996" customHeight="1">
      <c r="A376" s="6"/>
      <c r="B376" s="6"/>
      <c r="C376" s="6"/>
      <c r="D376" s="6"/>
      <c r="E376" s="272">
        <f t="shared" si="12"/>
        <v>0</v>
      </c>
      <c r="F376" s="185">
        <v>0</v>
      </c>
      <c r="G376" s="146">
        <f t="shared" si="13"/>
        <v>0</v>
      </c>
    </row>
    <row r="377" spans="1:8" ht="15.95" customHeight="1">
      <c r="A377" s="108" t="s">
        <v>334</v>
      </c>
      <c r="B377" s="108"/>
      <c r="C377" s="132"/>
      <c r="D377" s="65"/>
      <c r="E377" s="296">
        <f t="shared" si="12"/>
        <v>0</v>
      </c>
      <c r="F377" s="204"/>
      <c r="G377" s="165"/>
      <c r="H377" s="343"/>
    </row>
    <row r="378" spans="1:8" s="66" customFormat="1" ht="12.6" customHeight="1">
      <c r="A378" s="134" t="s">
        <v>335</v>
      </c>
      <c r="B378" s="134"/>
      <c r="C378" s="134"/>
      <c r="D378" s="134"/>
      <c r="E378" s="274">
        <f t="shared" si="12"/>
        <v>0</v>
      </c>
      <c r="F378" s="179">
        <v>0</v>
      </c>
      <c r="G378" s="143"/>
      <c r="H378" s="344"/>
    </row>
    <row r="379" spans="1:8" s="66" customFormat="1" ht="12.6" customHeight="1">
      <c r="A379" s="59" t="s">
        <v>336</v>
      </c>
      <c r="B379" s="59"/>
      <c r="C379" s="59"/>
      <c r="D379" s="59"/>
      <c r="E379" s="303">
        <f t="shared" si="12"/>
        <v>0</v>
      </c>
      <c r="F379" s="199">
        <v>0</v>
      </c>
      <c r="G379" s="160"/>
      <c r="H379" s="340"/>
    </row>
    <row r="380" spans="1:8" s="66" customFormat="1" ht="12.6" customHeight="1">
      <c r="A380" s="134" t="s">
        <v>337</v>
      </c>
      <c r="B380" s="134"/>
      <c r="C380" s="134"/>
      <c r="D380" s="134"/>
      <c r="E380" s="274">
        <f t="shared" si="12"/>
        <v>0</v>
      </c>
      <c r="F380" s="179">
        <v>0</v>
      </c>
      <c r="G380" s="143"/>
      <c r="H380" s="344"/>
    </row>
    <row r="381" spans="1:8" ht="12.6" customHeight="1">
      <c r="A381" s="73" t="s">
        <v>280</v>
      </c>
      <c r="B381" s="74" t="s">
        <v>338</v>
      </c>
      <c r="C381" s="74" t="s">
        <v>80</v>
      </c>
      <c r="D381" s="30">
        <v>10</v>
      </c>
      <c r="E381" s="280">
        <f t="shared" si="12"/>
        <v>0</v>
      </c>
      <c r="F381" s="187">
        <v>32.019999999999996</v>
      </c>
      <c r="G381" s="148">
        <f t="shared" si="13"/>
        <v>38.423999999999992</v>
      </c>
      <c r="H381" s="326"/>
    </row>
    <row r="382" spans="1:8" ht="12.6" customHeight="1" thickBot="1">
      <c r="A382" s="69"/>
      <c r="B382" s="70" t="s">
        <v>339</v>
      </c>
      <c r="C382" s="70" t="s">
        <v>112</v>
      </c>
      <c r="D382" s="57">
        <v>10</v>
      </c>
      <c r="E382" s="291">
        <f t="shared" si="12"/>
        <v>0</v>
      </c>
      <c r="F382" s="190">
        <v>36.169999999999995</v>
      </c>
      <c r="G382" s="151">
        <f t="shared" si="13"/>
        <v>43.403999999999989</v>
      </c>
      <c r="H382" s="329"/>
    </row>
    <row r="383" spans="1:8" ht="12.6" customHeight="1" thickTop="1">
      <c r="A383" s="91" t="s">
        <v>90</v>
      </c>
      <c r="B383" s="45" t="s">
        <v>340</v>
      </c>
      <c r="C383" s="45" t="s">
        <v>100</v>
      </c>
      <c r="D383" s="37">
        <v>5</v>
      </c>
      <c r="E383" s="282">
        <f t="shared" si="12"/>
        <v>0</v>
      </c>
      <c r="F383" s="178">
        <v>76.17</v>
      </c>
      <c r="G383" s="142">
        <f t="shared" si="13"/>
        <v>91.403999999999996</v>
      </c>
      <c r="H383" s="328"/>
    </row>
    <row r="384" spans="1:8" ht="12.6" customHeight="1">
      <c r="A384" s="68" t="s">
        <v>93</v>
      </c>
      <c r="B384" s="31" t="s">
        <v>341</v>
      </c>
      <c r="C384" s="31" t="s">
        <v>103</v>
      </c>
      <c r="D384" s="32">
        <v>5</v>
      </c>
      <c r="E384" s="288">
        <f t="shared" si="12"/>
        <v>0</v>
      </c>
      <c r="F384" s="187">
        <v>89.410000000000011</v>
      </c>
      <c r="G384" s="148">
        <f t="shared" si="13"/>
        <v>107.29200000000002</v>
      </c>
      <c r="H384" s="326"/>
    </row>
    <row r="385" spans="1:8" ht="12.6" customHeight="1" thickBot="1">
      <c r="A385" s="69"/>
      <c r="B385" s="70" t="s">
        <v>342</v>
      </c>
      <c r="C385" s="70" t="s">
        <v>50</v>
      </c>
      <c r="D385" s="57">
        <v>5</v>
      </c>
      <c r="E385" s="291">
        <f t="shared" si="12"/>
        <v>0</v>
      </c>
      <c r="F385" s="190">
        <v>108.85000000000001</v>
      </c>
      <c r="G385" s="151">
        <f t="shared" si="13"/>
        <v>130.62</v>
      </c>
      <c r="H385" s="329"/>
    </row>
    <row r="386" spans="1:8" ht="12.6" customHeight="1" thickTop="1">
      <c r="A386" s="67" t="s">
        <v>98</v>
      </c>
      <c r="B386" s="45" t="s">
        <v>343</v>
      </c>
      <c r="C386" s="45" t="s">
        <v>100</v>
      </c>
      <c r="D386" s="37">
        <v>10</v>
      </c>
      <c r="E386" s="282">
        <f t="shared" si="12"/>
        <v>0</v>
      </c>
      <c r="F386" s="178">
        <v>67.47</v>
      </c>
      <c r="G386" s="142">
        <f t="shared" si="13"/>
        <v>80.963999999999999</v>
      </c>
      <c r="H386" s="328"/>
    </row>
    <row r="387" spans="1:8" ht="12.6" customHeight="1">
      <c r="A387" s="68" t="s">
        <v>117</v>
      </c>
      <c r="B387" s="31" t="s">
        <v>344</v>
      </c>
      <c r="C387" s="31" t="s">
        <v>103</v>
      </c>
      <c r="D387" s="32">
        <v>10</v>
      </c>
      <c r="E387" s="288">
        <f t="shared" si="12"/>
        <v>0</v>
      </c>
      <c r="F387" s="187">
        <v>79.650000000000006</v>
      </c>
      <c r="G387" s="148">
        <f t="shared" si="13"/>
        <v>95.58</v>
      </c>
      <c r="H387" s="326"/>
    </row>
    <row r="388" spans="1:8" ht="12" customHeight="1" thickBot="1">
      <c r="A388" s="69"/>
      <c r="B388" s="70" t="s">
        <v>345</v>
      </c>
      <c r="C388" s="70" t="s">
        <v>50</v>
      </c>
      <c r="D388" s="57">
        <v>5</v>
      </c>
      <c r="E388" s="291">
        <f t="shared" si="12"/>
        <v>0</v>
      </c>
      <c r="F388" s="190">
        <v>98.42</v>
      </c>
      <c r="G388" s="151">
        <f t="shared" si="13"/>
        <v>118.104</v>
      </c>
      <c r="H388" s="329"/>
    </row>
    <row r="389" spans="1:8" ht="12.6" customHeight="1" thickTop="1">
      <c r="A389" s="40" t="s">
        <v>134</v>
      </c>
      <c r="B389" s="45" t="s">
        <v>346</v>
      </c>
      <c r="C389" s="45" t="s">
        <v>136</v>
      </c>
      <c r="D389" s="37">
        <v>5</v>
      </c>
      <c r="E389" s="282">
        <f t="shared" si="12"/>
        <v>0</v>
      </c>
      <c r="F389" s="178">
        <v>45.22</v>
      </c>
      <c r="G389" s="142">
        <f t="shared" si="13"/>
        <v>54.263999999999996</v>
      </c>
      <c r="H389" s="345"/>
    </row>
    <row r="390" spans="1:8" ht="12.6" customHeight="1">
      <c r="A390" s="44" t="s">
        <v>101</v>
      </c>
      <c r="B390" s="31" t="s">
        <v>347</v>
      </c>
      <c r="C390" s="31" t="s">
        <v>138</v>
      </c>
      <c r="D390" s="32">
        <v>5</v>
      </c>
      <c r="E390" s="288">
        <f t="shared" si="12"/>
        <v>0</v>
      </c>
      <c r="F390" s="187">
        <v>66.45</v>
      </c>
      <c r="G390" s="148">
        <f t="shared" si="13"/>
        <v>79.739999999999995</v>
      </c>
      <c r="H390" s="346"/>
    </row>
    <row r="391" spans="1:8" ht="12.6" customHeight="1">
      <c r="A391" s="44"/>
      <c r="B391" s="31" t="s">
        <v>348</v>
      </c>
      <c r="C391" s="31" t="s">
        <v>140</v>
      </c>
      <c r="D391" s="32">
        <v>5</v>
      </c>
      <c r="E391" s="288">
        <f t="shared" si="12"/>
        <v>0</v>
      </c>
      <c r="F391" s="187">
        <v>73.760000000000005</v>
      </c>
      <c r="G391" s="148">
        <f t="shared" si="13"/>
        <v>88.512</v>
      </c>
      <c r="H391" s="346"/>
    </row>
    <row r="392" spans="1:8" ht="12.6" customHeight="1">
      <c r="A392" s="77"/>
      <c r="B392" s="31" t="s">
        <v>349</v>
      </c>
      <c r="C392" s="31" t="s">
        <v>142</v>
      </c>
      <c r="D392" s="32">
        <v>5</v>
      </c>
      <c r="E392" s="288">
        <f t="shared" si="12"/>
        <v>0</v>
      </c>
      <c r="F392" s="187">
        <v>81.39</v>
      </c>
      <c r="G392" s="148">
        <f t="shared" si="13"/>
        <v>97.667999999999992</v>
      </c>
      <c r="H392" s="346"/>
    </row>
    <row r="393" spans="1:8" ht="12.6" customHeight="1">
      <c r="A393" s="78"/>
      <c r="B393" s="31" t="s">
        <v>350</v>
      </c>
      <c r="C393" s="31" t="s">
        <v>144</v>
      </c>
      <c r="D393" s="32">
        <v>5</v>
      </c>
      <c r="E393" s="288">
        <f t="shared" si="12"/>
        <v>0</v>
      </c>
      <c r="F393" s="187">
        <v>89.06</v>
      </c>
      <c r="G393" s="148">
        <f t="shared" si="13"/>
        <v>106.872</v>
      </c>
      <c r="H393" s="346"/>
    </row>
    <row r="394" spans="1:8" ht="23.25" customHeight="1">
      <c r="A394" s="1"/>
      <c r="B394" s="61"/>
      <c r="C394" s="61"/>
      <c r="D394" s="61"/>
      <c r="E394" s="293">
        <f t="shared" si="12"/>
        <v>0</v>
      </c>
      <c r="F394" s="185">
        <v>0</v>
      </c>
      <c r="G394" s="146"/>
    </row>
    <row r="395" spans="1:8" ht="17.100000000000001" customHeight="1">
      <c r="A395" s="135" t="s">
        <v>351</v>
      </c>
      <c r="B395" s="135"/>
      <c r="C395" s="135"/>
      <c r="D395" s="135"/>
      <c r="E395" s="310">
        <f t="shared" si="12"/>
        <v>0</v>
      </c>
      <c r="F395" s="205"/>
      <c r="G395" s="166"/>
      <c r="H395" s="256"/>
    </row>
    <row r="396" spans="1:8" ht="5.0999999999999996" customHeight="1">
      <c r="A396" s="1"/>
      <c r="B396" s="61"/>
      <c r="C396" s="61"/>
      <c r="D396" s="61"/>
      <c r="E396" s="293">
        <f t="shared" si="12"/>
        <v>0</v>
      </c>
      <c r="F396" s="185"/>
      <c r="G396" s="146"/>
    </row>
    <row r="397" spans="1:8" ht="15.95" customHeight="1">
      <c r="A397" s="110" t="s">
        <v>352</v>
      </c>
      <c r="B397" s="110"/>
      <c r="C397" s="135"/>
      <c r="D397" s="105"/>
      <c r="E397" s="296">
        <f t="shared" si="12"/>
        <v>0</v>
      </c>
      <c r="F397" s="206"/>
      <c r="G397" s="167"/>
      <c r="H397" s="347"/>
    </row>
    <row r="398" spans="1:8" ht="12.6" customHeight="1">
      <c r="A398" s="220" t="s">
        <v>353</v>
      </c>
      <c r="B398" s="221"/>
      <c r="C398" s="221"/>
      <c r="D398" s="221"/>
      <c r="E398" s="267">
        <f t="shared" si="12"/>
        <v>0</v>
      </c>
      <c r="F398" s="185">
        <v>0</v>
      </c>
      <c r="G398" s="146"/>
    </row>
    <row r="399" spans="1:8" ht="12.6" customHeight="1">
      <c r="A399" s="85" t="s">
        <v>280</v>
      </c>
      <c r="B399" s="86" t="s">
        <v>354</v>
      </c>
      <c r="C399" s="74" t="s">
        <v>355</v>
      </c>
      <c r="D399" s="30">
        <v>5</v>
      </c>
      <c r="E399" s="280">
        <f t="shared" si="12"/>
        <v>0</v>
      </c>
      <c r="F399" s="187">
        <v>23.330000000000002</v>
      </c>
      <c r="G399" s="148">
        <f t="shared" si="13"/>
        <v>27.996000000000002</v>
      </c>
      <c r="H399" s="326"/>
    </row>
    <row r="400" spans="1:8" ht="12.6" customHeight="1">
      <c r="A400" s="40"/>
      <c r="B400" s="86" t="s">
        <v>356</v>
      </c>
      <c r="C400" s="74" t="s">
        <v>357</v>
      </c>
      <c r="D400" s="30">
        <v>5</v>
      </c>
      <c r="E400" s="280">
        <f t="shared" si="12"/>
        <v>0</v>
      </c>
      <c r="F400" s="187">
        <v>23.330000000000002</v>
      </c>
      <c r="G400" s="148">
        <f t="shared" si="13"/>
        <v>27.996000000000002</v>
      </c>
      <c r="H400" s="326"/>
    </row>
    <row r="401" spans="1:8" ht="12.6" customHeight="1">
      <c r="A401" s="78"/>
      <c r="B401" s="90" t="s">
        <v>358</v>
      </c>
      <c r="C401" s="31" t="s">
        <v>359</v>
      </c>
      <c r="D401" s="32">
        <v>5</v>
      </c>
      <c r="E401" s="288">
        <f t="shared" si="12"/>
        <v>0</v>
      </c>
      <c r="F401" s="187">
        <v>30.950000000000003</v>
      </c>
      <c r="G401" s="148">
        <f t="shared" si="13"/>
        <v>37.14</v>
      </c>
      <c r="H401" s="326"/>
    </row>
    <row r="402" spans="1:8" ht="5.0999999999999996" customHeight="1">
      <c r="E402" s="267">
        <f t="shared" si="12"/>
        <v>0</v>
      </c>
      <c r="F402" s="185">
        <v>0</v>
      </c>
      <c r="G402" s="146">
        <f t="shared" si="13"/>
        <v>0</v>
      </c>
    </row>
    <row r="403" spans="1:8" s="111" customFormat="1" ht="20.100000000000001" customHeight="1">
      <c r="A403" s="136" t="s">
        <v>360</v>
      </c>
      <c r="B403" s="136"/>
      <c r="C403" s="136"/>
      <c r="D403" s="136"/>
      <c r="E403" s="311">
        <f t="shared" ref="E403:E436" si="14">H403*G403</f>
        <v>0</v>
      </c>
      <c r="F403" s="207"/>
      <c r="G403" s="168"/>
      <c r="H403" s="257"/>
    </row>
    <row r="404" spans="1:8" ht="12.6" customHeight="1">
      <c r="A404" s="220" t="s">
        <v>361</v>
      </c>
      <c r="B404" s="221"/>
      <c r="C404" s="221"/>
      <c r="D404" s="221"/>
      <c r="E404" s="267">
        <f t="shared" si="14"/>
        <v>0</v>
      </c>
      <c r="F404" s="185">
        <v>0</v>
      </c>
      <c r="G404" s="146">
        <f t="shared" si="13"/>
        <v>0</v>
      </c>
    </row>
    <row r="405" spans="1:8" ht="12.6" customHeight="1">
      <c r="A405" s="112" t="s">
        <v>362</v>
      </c>
      <c r="B405" s="86" t="s">
        <v>363</v>
      </c>
      <c r="C405" s="74"/>
      <c r="D405" s="30">
        <v>20</v>
      </c>
      <c r="E405" s="280">
        <f t="shared" si="14"/>
        <v>0</v>
      </c>
      <c r="F405" s="187">
        <v>9.73</v>
      </c>
      <c r="G405" s="148">
        <f t="shared" si="13"/>
        <v>11.676</v>
      </c>
      <c r="H405" s="326"/>
    </row>
    <row r="406" spans="1:8" ht="12.6" customHeight="1">
      <c r="A406" s="112" t="s">
        <v>364</v>
      </c>
      <c r="B406" s="90" t="s">
        <v>365</v>
      </c>
      <c r="C406" s="31"/>
      <c r="D406" s="32">
        <v>20</v>
      </c>
      <c r="E406" s="288">
        <f t="shared" si="14"/>
        <v>0</v>
      </c>
      <c r="F406" s="187">
        <v>7.67</v>
      </c>
      <c r="G406" s="148">
        <f t="shared" si="13"/>
        <v>9.2039999999999988</v>
      </c>
      <c r="H406" s="326"/>
    </row>
    <row r="407" spans="1:8" s="114" customFormat="1" ht="5.0999999999999996" customHeight="1">
      <c r="A407" s="113"/>
      <c r="B407" s="113"/>
      <c r="C407" s="113"/>
      <c r="D407" s="113"/>
      <c r="E407" s="312">
        <f t="shared" si="14"/>
        <v>0</v>
      </c>
      <c r="F407" s="192">
        <v>0</v>
      </c>
      <c r="G407" s="153">
        <f t="shared" ref="G407:G436" si="15">F407*1.2</f>
        <v>0</v>
      </c>
      <c r="H407" s="348"/>
    </row>
    <row r="408" spans="1:8" ht="17.100000000000001" customHeight="1">
      <c r="A408" s="137" t="s">
        <v>366</v>
      </c>
      <c r="B408" s="137"/>
      <c r="C408" s="137"/>
      <c r="D408" s="137"/>
      <c r="E408" s="313">
        <f t="shared" si="14"/>
        <v>0</v>
      </c>
      <c r="F408" s="208"/>
      <c r="G408" s="169"/>
      <c r="H408" s="258"/>
    </row>
    <row r="409" spans="1:8" ht="5.0999999999999996" customHeight="1">
      <c r="A409" s="1"/>
      <c r="B409" s="61"/>
      <c r="C409" s="61"/>
      <c r="D409" s="61"/>
      <c r="E409" s="293">
        <f t="shared" si="14"/>
        <v>0</v>
      </c>
      <c r="F409" s="185">
        <v>0</v>
      </c>
      <c r="G409" s="146"/>
    </row>
    <row r="410" spans="1:8" ht="18" customHeight="1">
      <c r="A410" s="115" t="s">
        <v>367</v>
      </c>
      <c r="B410" s="219"/>
      <c r="C410" s="219"/>
      <c r="E410" s="267">
        <f t="shared" si="14"/>
        <v>0</v>
      </c>
      <c r="F410" s="185">
        <v>0</v>
      </c>
      <c r="G410" s="146"/>
    </row>
    <row r="411" spans="1:8" ht="12.95" customHeight="1">
      <c r="A411" s="28" t="s">
        <v>368</v>
      </c>
      <c r="B411" s="29"/>
      <c r="C411" s="29"/>
      <c r="D411" s="29"/>
      <c r="E411" s="287">
        <f t="shared" si="14"/>
        <v>0</v>
      </c>
      <c r="F411" s="186">
        <v>0</v>
      </c>
      <c r="G411" s="147">
        <f t="shared" si="15"/>
        <v>0</v>
      </c>
      <c r="H411" s="264"/>
    </row>
    <row r="412" spans="1:8" ht="12.6" customHeight="1">
      <c r="A412" s="116" t="s">
        <v>369</v>
      </c>
      <c r="B412" s="117" t="s">
        <v>370</v>
      </c>
      <c r="C412" s="117" t="s">
        <v>371</v>
      </c>
      <c r="D412" s="31">
        <v>6</v>
      </c>
      <c r="E412" s="290">
        <f t="shared" si="14"/>
        <v>0</v>
      </c>
      <c r="F412" s="187">
        <v>16.010000000000002</v>
      </c>
      <c r="G412" s="148">
        <f t="shared" si="15"/>
        <v>19.212</v>
      </c>
      <c r="H412" s="326"/>
    </row>
    <row r="413" spans="1:8" ht="5.0999999999999996" customHeight="1">
      <c r="A413" s="1"/>
      <c r="B413" s="23"/>
      <c r="C413" s="23"/>
      <c r="D413" s="24"/>
      <c r="E413" s="281">
        <f t="shared" si="14"/>
        <v>0</v>
      </c>
      <c r="F413" s="179">
        <v>0</v>
      </c>
      <c r="G413" s="143">
        <f t="shared" si="15"/>
        <v>0</v>
      </c>
      <c r="H413" s="325"/>
    </row>
    <row r="414" spans="1:8" ht="12.95" customHeight="1">
      <c r="A414" s="118" t="s">
        <v>372</v>
      </c>
      <c r="B414" s="119"/>
      <c r="C414" s="119"/>
      <c r="D414" s="119"/>
      <c r="E414" s="314">
        <f t="shared" si="14"/>
        <v>0</v>
      </c>
      <c r="F414" s="209">
        <v>0</v>
      </c>
      <c r="G414" s="170">
        <f t="shared" si="15"/>
        <v>0</v>
      </c>
      <c r="H414" s="266"/>
    </row>
    <row r="415" spans="1:8" ht="12" customHeight="1">
      <c r="A415" s="112" t="s">
        <v>373</v>
      </c>
      <c r="B415" s="31" t="s">
        <v>374</v>
      </c>
      <c r="C415" s="31" t="s">
        <v>371</v>
      </c>
      <c r="D415" s="32">
        <v>8</v>
      </c>
      <c r="E415" s="288">
        <f t="shared" si="14"/>
        <v>0</v>
      </c>
      <c r="F415" s="187">
        <v>21.900000000000002</v>
      </c>
      <c r="G415" s="148">
        <f t="shared" si="15"/>
        <v>26.28</v>
      </c>
      <c r="H415" s="326"/>
    </row>
    <row r="416" spans="1:8" ht="5.0999999999999996" customHeight="1">
      <c r="A416" s="38"/>
      <c r="B416" s="24"/>
      <c r="C416" s="24"/>
      <c r="D416" s="24"/>
      <c r="E416" s="281">
        <f t="shared" si="14"/>
        <v>0</v>
      </c>
      <c r="F416" s="179">
        <v>0</v>
      </c>
      <c r="G416" s="143">
        <f t="shared" si="15"/>
        <v>0</v>
      </c>
      <c r="H416" s="325"/>
    </row>
    <row r="417" spans="1:8" ht="15.95" customHeight="1">
      <c r="A417" s="115" t="s">
        <v>375</v>
      </c>
      <c r="B417" s="96"/>
      <c r="E417" s="267">
        <f t="shared" si="14"/>
        <v>0</v>
      </c>
      <c r="F417" s="192">
        <v>0</v>
      </c>
      <c r="G417" s="153">
        <f t="shared" si="15"/>
        <v>0</v>
      </c>
      <c r="H417" s="348"/>
    </row>
    <row r="418" spans="1:8" s="66" customFormat="1">
      <c r="A418" s="59" t="s">
        <v>121</v>
      </c>
      <c r="B418" s="59"/>
      <c r="C418" s="59"/>
      <c r="D418" s="59"/>
      <c r="E418" s="303">
        <f t="shared" si="14"/>
        <v>0</v>
      </c>
      <c r="F418" s="199">
        <v>0</v>
      </c>
      <c r="G418" s="160">
        <f t="shared" si="15"/>
        <v>0</v>
      </c>
      <c r="H418" s="340"/>
    </row>
    <row r="419" spans="1:8" s="66" customFormat="1">
      <c r="A419" s="59" t="s">
        <v>376</v>
      </c>
      <c r="B419" s="59"/>
      <c r="C419" s="59"/>
      <c r="D419" s="59"/>
      <c r="E419" s="303">
        <f t="shared" si="14"/>
        <v>0</v>
      </c>
      <c r="F419" s="199">
        <v>0</v>
      </c>
      <c r="G419" s="160">
        <f t="shared" si="15"/>
        <v>0</v>
      </c>
      <c r="H419" s="340"/>
    </row>
    <row r="420" spans="1:8" s="66" customFormat="1">
      <c r="A420" s="99" t="s">
        <v>377</v>
      </c>
      <c r="B420" s="100"/>
      <c r="C420" s="100"/>
      <c r="D420" s="100"/>
      <c r="E420" s="304">
        <f t="shared" si="14"/>
        <v>0</v>
      </c>
      <c r="F420" s="199">
        <v>0</v>
      </c>
      <c r="G420" s="160">
        <f t="shared" si="15"/>
        <v>0</v>
      </c>
      <c r="H420" s="340"/>
    </row>
    <row r="421" spans="1:8" ht="12.6" customHeight="1" thickBot="1">
      <c r="A421" s="120" t="s">
        <v>109</v>
      </c>
      <c r="B421" s="70" t="s">
        <v>378</v>
      </c>
      <c r="C421" s="70" t="s">
        <v>355</v>
      </c>
      <c r="D421" s="57">
        <v>10</v>
      </c>
      <c r="E421" s="291">
        <f t="shared" si="14"/>
        <v>0</v>
      </c>
      <c r="F421" s="190">
        <v>21.23</v>
      </c>
      <c r="G421" s="151">
        <f t="shared" si="15"/>
        <v>25.475999999999999</v>
      </c>
      <c r="H421" s="329"/>
    </row>
    <row r="422" spans="1:8" ht="12.6" customHeight="1" thickTop="1">
      <c r="A422" s="121" t="s">
        <v>379</v>
      </c>
      <c r="B422" s="45" t="s">
        <v>380</v>
      </c>
      <c r="C422" s="45" t="s">
        <v>381</v>
      </c>
      <c r="D422" s="37">
        <v>10</v>
      </c>
      <c r="E422" s="282">
        <f t="shared" si="14"/>
        <v>0</v>
      </c>
      <c r="F422" s="178">
        <v>52.18</v>
      </c>
      <c r="G422" s="142">
        <f t="shared" si="15"/>
        <v>62.616</v>
      </c>
      <c r="H422" s="328"/>
    </row>
    <row r="423" spans="1:8" ht="5.0999999999999996" customHeight="1">
      <c r="A423" s="122"/>
      <c r="B423" s="24"/>
      <c r="C423" s="24"/>
      <c r="D423" s="24"/>
      <c r="E423" s="281">
        <f t="shared" si="14"/>
        <v>0</v>
      </c>
      <c r="F423" s="179">
        <v>0</v>
      </c>
      <c r="G423" s="143">
        <f t="shared" si="15"/>
        <v>0</v>
      </c>
      <c r="H423" s="325"/>
    </row>
    <row r="424" spans="1:8" ht="15.95" customHeight="1">
      <c r="A424" s="115" t="s">
        <v>382</v>
      </c>
      <c r="B424" s="96"/>
      <c r="E424" s="267">
        <f t="shared" si="14"/>
        <v>0</v>
      </c>
      <c r="F424" s="192">
        <v>0</v>
      </c>
      <c r="G424" s="153">
        <f t="shared" si="15"/>
        <v>0</v>
      </c>
      <c r="H424" s="348"/>
    </row>
    <row r="425" spans="1:8" ht="12.6" customHeight="1">
      <c r="A425" s="134" t="s">
        <v>121</v>
      </c>
      <c r="B425" s="134"/>
      <c r="C425" s="134"/>
      <c r="D425" s="134"/>
      <c r="E425" s="274">
        <f t="shared" si="14"/>
        <v>0</v>
      </c>
      <c r="F425" s="179">
        <v>0</v>
      </c>
      <c r="G425" s="143">
        <f t="shared" si="15"/>
        <v>0</v>
      </c>
      <c r="H425" s="344"/>
    </row>
    <row r="426" spans="1:8" s="66" customFormat="1">
      <c r="A426" s="59" t="s">
        <v>383</v>
      </c>
      <c r="B426" s="59"/>
      <c r="C426" s="59"/>
      <c r="D426" s="59"/>
      <c r="E426" s="303">
        <f t="shared" si="14"/>
        <v>0</v>
      </c>
      <c r="F426" s="199">
        <v>0</v>
      </c>
      <c r="G426" s="160">
        <f t="shared" si="15"/>
        <v>0</v>
      </c>
      <c r="H426" s="340"/>
    </row>
    <row r="427" spans="1:8" s="66" customFormat="1">
      <c r="A427" s="99" t="s">
        <v>384</v>
      </c>
      <c r="B427" s="100"/>
      <c r="C427" s="100"/>
      <c r="D427" s="100"/>
      <c r="E427" s="304">
        <f t="shared" si="14"/>
        <v>0</v>
      </c>
      <c r="F427" s="199">
        <v>0</v>
      </c>
      <c r="G427" s="160">
        <f t="shared" si="15"/>
        <v>0</v>
      </c>
      <c r="H427" s="340"/>
    </row>
    <row r="428" spans="1:8" ht="12.6" customHeight="1" thickBot="1">
      <c r="A428" s="120" t="s">
        <v>109</v>
      </c>
      <c r="B428" s="70" t="s">
        <v>385</v>
      </c>
      <c r="C428" s="70" t="s">
        <v>355</v>
      </c>
      <c r="D428" s="57">
        <v>10</v>
      </c>
      <c r="E428" s="291">
        <f t="shared" si="14"/>
        <v>0</v>
      </c>
      <c r="F428" s="190">
        <v>22.970000000000002</v>
      </c>
      <c r="G428" s="151">
        <f t="shared" si="15"/>
        <v>27.564000000000004</v>
      </c>
      <c r="H428" s="329"/>
    </row>
    <row r="429" spans="1:8" ht="12.6" customHeight="1" thickTop="1">
      <c r="A429" s="121" t="s">
        <v>379</v>
      </c>
      <c r="B429" s="45" t="s">
        <v>386</v>
      </c>
      <c r="C429" s="45" t="s">
        <v>381</v>
      </c>
      <c r="D429" s="37">
        <v>10</v>
      </c>
      <c r="E429" s="282">
        <f t="shared" si="14"/>
        <v>0</v>
      </c>
      <c r="F429" s="178">
        <v>50.44</v>
      </c>
      <c r="G429" s="142">
        <f t="shared" si="15"/>
        <v>60.527999999999992</v>
      </c>
      <c r="H429" s="328"/>
    </row>
    <row r="430" spans="1:8" ht="5.0999999999999996" customHeight="1">
      <c r="A430" s="122"/>
      <c r="B430" s="24"/>
      <c r="C430" s="24"/>
      <c r="D430" s="24"/>
      <c r="E430" s="281">
        <f t="shared" si="14"/>
        <v>0</v>
      </c>
      <c r="F430" s="179">
        <v>0</v>
      </c>
      <c r="G430" s="143">
        <f t="shared" si="15"/>
        <v>0</v>
      </c>
      <c r="H430" s="325"/>
    </row>
    <row r="431" spans="1:8" ht="18" customHeight="1">
      <c r="A431" s="115" t="s">
        <v>387</v>
      </c>
      <c r="B431" s="96"/>
      <c r="C431" s="65"/>
      <c r="D431" s="65"/>
      <c r="E431" s="296">
        <f t="shared" si="14"/>
        <v>0</v>
      </c>
      <c r="F431" s="192">
        <v>0</v>
      </c>
      <c r="G431" s="153">
        <f t="shared" si="15"/>
        <v>0</v>
      </c>
      <c r="H431" s="348"/>
    </row>
    <row r="432" spans="1:8" ht="12.6" customHeight="1">
      <c r="A432" s="134" t="s">
        <v>121</v>
      </c>
      <c r="B432" s="134"/>
      <c r="C432" s="134"/>
      <c r="D432" s="134"/>
      <c r="E432" s="274">
        <f t="shared" si="14"/>
        <v>0</v>
      </c>
      <c r="F432" s="179">
        <v>0</v>
      </c>
      <c r="G432" s="143">
        <f t="shared" si="15"/>
        <v>0</v>
      </c>
      <c r="H432" s="344"/>
    </row>
    <row r="433" spans="1:8" ht="12.6" customHeight="1">
      <c r="A433" s="134" t="s">
        <v>327</v>
      </c>
      <c r="B433" s="134"/>
      <c r="C433" s="134"/>
      <c r="D433" s="134"/>
      <c r="E433" s="274">
        <f t="shared" si="14"/>
        <v>0</v>
      </c>
      <c r="F433" s="179">
        <v>0</v>
      </c>
      <c r="G433" s="143">
        <f t="shared" si="15"/>
        <v>0</v>
      </c>
      <c r="H433" s="344"/>
    </row>
    <row r="434" spans="1:8" ht="12.6" customHeight="1">
      <c r="A434" s="134" t="s">
        <v>328</v>
      </c>
      <c r="B434" s="134"/>
      <c r="C434" s="134"/>
      <c r="D434" s="134"/>
      <c r="E434" s="274">
        <f t="shared" si="14"/>
        <v>0</v>
      </c>
      <c r="F434" s="179">
        <v>0</v>
      </c>
      <c r="G434" s="143">
        <f t="shared" si="15"/>
        <v>0</v>
      </c>
      <c r="H434" s="344"/>
    </row>
    <row r="435" spans="1:8" ht="12.6" customHeight="1" thickBot="1">
      <c r="A435" s="120" t="s">
        <v>280</v>
      </c>
      <c r="B435" s="70" t="s">
        <v>388</v>
      </c>
      <c r="C435" s="70" t="s">
        <v>355</v>
      </c>
      <c r="D435" s="57">
        <v>10</v>
      </c>
      <c r="E435" s="280">
        <f t="shared" si="14"/>
        <v>0</v>
      </c>
      <c r="F435" s="176">
        <v>21.59</v>
      </c>
      <c r="G435" s="140">
        <f t="shared" si="15"/>
        <v>25.907999999999998</v>
      </c>
      <c r="H435" s="329"/>
    </row>
    <row r="436" spans="1:8" ht="12.6" customHeight="1" thickTop="1" thickBot="1">
      <c r="A436" s="121" t="s">
        <v>379</v>
      </c>
      <c r="B436" s="45" t="s">
        <v>389</v>
      </c>
      <c r="C436" s="45" t="s">
        <v>381</v>
      </c>
      <c r="D436" s="37">
        <v>10</v>
      </c>
      <c r="E436" s="282">
        <f t="shared" si="14"/>
        <v>0</v>
      </c>
      <c r="F436" s="187">
        <v>56.01</v>
      </c>
      <c r="G436" s="259">
        <f t="shared" si="15"/>
        <v>67.211999999999989</v>
      </c>
      <c r="H436" s="349"/>
    </row>
    <row r="437" spans="1:8" ht="12.75" thickBot="1">
      <c r="E437" s="267">
        <f>SUM(E19:E436)</f>
        <v>0</v>
      </c>
      <c r="G437" s="260" t="s">
        <v>411</v>
      </c>
      <c r="H437" s="350">
        <f>E437</f>
        <v>0</v>
      </c>
    </row>
  </sheetData>
  <protectedRanges>
    <protectedRange sqref="H1:H68 H70:H1048576" name="Диапазон1"/>
  </protectedRanges>
  <mergeCells count="80">
    <mergeCell ref="B2:D2"/>
    <mergeCell ref="B3:D3"/>
    <mergeCell ref="B5:D5"/>
    <mergeCell ref="B10:C10"/>
    <mergeCell ref="B11:C11"/>
    <mergeCell ref="B34:C36"/>
    <mergeCell ref="D34:D36"/>
    <mergeCell ref="H19:H21"/>
    <mergeCell ref="B22:C24"/>
    <mergeCell ref="D22:D24"/>
    <mergeCell ref="H22:H24"/>
    <mergeCell ref="B12:C12"/>
    <mergeCell ref="B19:C21"/>
    <mergeCell ref="D19:D21"/>
    <mergeCell ref="H25:H27"/>
    <mergeCell ref="B28:C30"/>
    <mergeCell ref="D28:D30"/>
    <mergeCell ref="H28:H30"/>
    <mergeCell ref="B25:C27"/>
    <mergeCell ref="D25:D27"/>
    <mergeCell ref="H31:H33"/>
    <mergeCell ref="H34:H36"/>
    <mergeCell ref="B31:C33"/>
    <mergeCell ref="D31:D33"/>
    <mergeCell ref="H37:H39"/>
    <mergeCell ref="A41:B41"/>
    <mergeCell ref="B44:C46"/>
    <mergeCell ref="D44:D46"/>
    <mergeCell ref="H44:H46"/>
    <mergeCell ref="B37:C39"/>
    <mergeCell ref="D37:D39"/>
    <mergeCell ref="H47:H49"/>
    <mergeCell ref="B50:C52"/>
    <mergeCell ref="D50:D52"/>
    <mergeCell ref="H50:H52"/>
    <mergeCell ref="B47:C49"/>
    <mergeCell ref="D47:D49"/>
    <mergeCell ref="H53:H55"/>
    <mergeCell ref="H60:H62"/>
    <mergeCell ref="B53:C55"/>
    <mergeCell ref="D53:D55"/>
    <mergeCell ref="H63:H65"/>
    <mergeCell ref="B66:C68"/>
    <mergeCell ref="D66:D68"/>
    <mergeCell ref="H66:H68"/>
    <mergeCell ref="B63:C65"/>
    <mergeCell ref="D63:D65"/>
    <mergeCell ref="A57:B57"/>
    <mergeCell ref="B60:C62"/>
    <mergeCell ref="D60:D62"/>
    <mergeCell ref="A98:D98"/>
    <mergeCell ref="A109:D109"/>
    <mergeCell ref="A122:D122"/>
    <mergeCell ref="A142:D142"/>
    <mergeCell ref="A172:D172"/>
    <mergeCell ref="A162:D162"/>
    <mergeCell ref="A186:D186"/>
    <mergeCell ref="A197:D197"/>
    <mergeCell ref="A201:B201"/>
    <mergeCell ref="A211:B211"/>
    <mergeCell ref="A212:D212"/>
    <mergeCell ref="A202:D202"/>
    <mergeCell ref="A206:B206"/>
    <mergeCell ref="A207:D207"/>
    <mergeCell ref="A235:D235"/>
    <mergeCell ref="A236:D236"/>
    <mergeCell ref="A255:D255"/>
    <mergeCell ref="A266:D266"/>
    <mergeCell ref="A267:D267"/>
    <mergeCell ref="A285:D285"/>
    <mergeCell ref="A295:D295"/>
    <mergeCell ref="A327:D327"/>
    <mergeCell ref="A328:D328"/>
    <mergeCell ref="A329:D329"/>
    <mergeCell ref="A358:D358"/>
    <mergeCell ref="A359:D359"/>
    <mergeCell ref="A360:D360"/>
    <mergeCell ref="B410:C410"/>
    <mergeCell ref="A398:D398"/>
    <mergeCell ref="A404:D404"/>
  </mergeCells>
  <conditionalFormatting sqref="F16:G148 F197:G436 F150:G152 F158:G195">
    <cfRule type="cellIs" dxfId="3" priority="9" operator="equal">
      <formula>$F$432</formula>
    </cfRule>
  </conditionalFormatting>
  <conditionalFormatting sqref="F196:G196">
    <cfRule type="cellIs" dxfId="2" priority="8" operator="equal">
      <formula>$F$432</formula>
    </cfRule>
  </conditionalFormatting>
  <conditionalFormatting sqref="F149:G149">
    <cfRule type="cellIs" dxfId="1" priority="3" operator="equal">
      <formula>$F$432</formula>
    </cfRule>
  </conditionalFormatting>
  <conditionalFormatting sqref="F153:G157">
    <cfRule type="cellIs" dxfId="0" priority="2" operator="equal">
      <formula>$F$432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 Windows</cp:lastModifiedBy>
  <dcterms:created xsi:type="dcterms:W3CDTF">2023-08-04T10:43:37Z</dcterms:created>
  <dcterms:modified xsi:type="dcterms:W3CDTF">2025-07-02T18:07:55Z</dcterms:modified>
</cp:coreProperties>
</file>