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bookViews>
    <workbookView xWindow="0" yWindow="0" windowWidth="20490" windowHeight="7620" tabRatio="493"/>
  </bookViews>
  <sheets>
    <sheet name="прайс лист Belashoff" sheetId="2" r:id="rId1"/>
  </sheets>
  <calcPr calcId="162913" refMode="R1C1"/>
</workbook>
</file>

<file path=xl/calcChain.xml><?xml version="1.0" encoding="utf-8"?>
<calcChain xmlns="http://schemas.openxmlformats.org/spreadsheetml/2006/main">
  <c r="H23" i="2" l="1"/>
  <c r="H39" i="2"/>
  <c r="H55" i="2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</calcChain>
</file>

<file path=xl/sharedStrings.xml><?xml version="1.0" encoding="utf-8"?>
<sst xmlns="http://schemas.openxmlformats.org/spreadsheetml/2006/main" count="188" uniqueCount="94">
  <si>
    <t>68 х 68</t>
  </si>
  <si>
    <t>50 х 70</t>
  </si>
  <si>
    <t>Одеяло кассетное</t>
  </si>
  <si>
    <t>140 х 205</t>
  </si>
  <si>
    <t>172 х 205</t>
  </si>
  <si>
    <t>200 х 220</t>
  </si>
  <si>
    <t>220 х 240</t>
  </si>
  <si>
    <t xml:space="preserve">ПС 1 - 1 </t>
  </si>
  <si>
    <t xml:space="preserve">ПС 1 - 2 </t>
  </si>
  <si>
    <t xml:space="preserve">ОПС 1 - 1 </t>
  </si>
  <si>
    <t xml:space="preserve">ОПС 1 - 2 </t>
  </si>
  <si>
    <t xml:space="preserve">ОПС 1 - 3 </t>
  </si>
  <si>
    <t xml:space="preserve">ОПС 1 - 4 </t>
  </si>
  <si>
    <t xml:space="preserve">П 1 - 1 </t>
  </si>
  <si>
    <t xml:space="preserve">П 1 - 2 </t>
  </si>
  <si>
    <t>ОП 1 - 1 К</t>
  </si>
  <si>
    <t>ОП 1 - 2 К</t>
  </si>
  <si>
    <t>ОП 1 - 3 К</t>
  </si>
  <si>
    <t>Одеяло кассетного типа</t>
  </si>
  <si>
    <t>ПП 2 - 1</t>
  </si>
  <si>
    <t>ПП 2 - 2</t>
  </si>
  <si>
    <t>60 х 60</t>
  </si>
  <si>
    <t>ППН 1 - 1</t>
  </si>
  <si>
    <t>ППН 1 - 2</t>
  </si>
  <si>
    <t>ППН 1 - 3</t>
  </si>
  <si>
    <t>Размер, см</t>
  </si>
  <si>
    <t>Артикул</t>
  </si>
  <si>
    <t>Наименование и состав изделия</t>
  </si>
  <si>
    <t>Тип изделия</t>
  </si>
  <si>
    <t>ПН1-1</t>
  </si>
  <si>
    <t>ПН1-2</t>
  </si>
  <si>
    <t>ОН1-1</t>
  </si>
  <si>
    <t>ОН1-2</t>
  </si>
  <si>
    <t>ОН1-3</t>
  </si>
  <si>
    <t>ОН1-4</t>
  </si>
  <si>
    <t>Подушка средняя</t>
  </si>
  <si>
    <t>Подушка высокая</t>
  </si>
  <si>
    <t>Масса наполнителя, кг.</t>
  </si>
  <si>
    <r>
      <t>Коллекция</t>
    </r>
    <r>
      <rPr>
        <b/>
        <sz val="14"/>
        <color indexed="8"/>
        <rFont val="Calibri"/>
        <family val="2"/>
        <charset val="204"/>
        <scheme val="minor"/>
      </rPr>
      <t xml:space="preserve"> </t>
    </r>
    <r>
      <rPr>
        <b/>
        <sz val="16"/>
        <color indexed="8"/>
        <rFont val="Calibri"/>
        <family val="2"/>
        <charset val="204"/>
        <scheme val="minor"/>
      </rPr>
      <t xml:space="preserve">«Соната» </t>
    </r>
    <r>
      <rPr>
        <sz val="10"/>
        <color indexed="8"/>
        <rFont val="Calibri"/>
        <family val="2"/>
        <charset val="204"/>
        <scheme val="minor"/>
      </rPr>
      <t xml:space="preserve">
Наполнитель - серый гусиный пух, высший сорт, чехол - с кантом, 
ткань - хлопок 100 % (сатин), 
упаковка - фирменная сумка</t>
    </r>
  </si>
  <si>
    <r>
      <t xml:space="preserve">Коллекция </t>
    </r>
    <r>
      <rPr>
        <b/>
        <sz val="16"/>
        <color indexed="8"/>
        <rFont val="Calibri"/>
        <family val="2"/>
        <charset val="204"/>
      </rPr>
      <t>«Ника»</t>
    </r>
    <r>
      <rPr>
        <sz val="10"/>
        <color indexed="8"/>
        <rFont val="Calibri"/>
        <family val="2"/>
        <charset val="204"/>
      </rPr>
      <t xml:space="preserve"> 
Наполнитель подушки: внешняя камера - серый гусиный пух, внутренняя камера - мелкое гусиное шейное перо, 
чехол - с кантом; 
наполнитель одеяла: серый гусиный пух; ткань - хлопок 100 %(сатин), 
упаковка - фирменная сумка</t>
    </r>
  </si>
  <si>
    <r>
      <t xml:space="preserve">Коллекция </t>
    </r>
    <r>
      <rPr>
        <b/>
        <sz val="16"/>
        <color indexed="8"/>
        <rFont val="Calibri"/>
        <family val="2"/>
        <charset val="204"/>
        <scheme val="minor"/>
      </rPr>
      <t>«Люкс»</t>
    </r>
    <r>
      <rPr>
        <sz val="10"/>
        <color indexed="8"/>
        <rFont val="Calibri"/>
        <family val="2"/>
        <charset val="204"/>
        <scheme val="minor"/>
      </rPr>
      <t xml:space="preserve"> 
Наполнитель - серый гусиный пух, 
чехол - с кантом, 
ткань - хлопок -100% (тик), 
упаковка - фирменная сумка</t>
    </r>
  </si>
  <si>
    <r>
      <t>Коллекция</t>
    </r>
    <r>
      <rPr>
        <b/>
        <sz val="16"/>
        <color indexed="8"/>
        <rFont val="Calibri"/>
        <family val="2"/>
        <charset val="204"/>
        <scheme val="minor"/>
      </rPr>
      <t xml:space="preserve"> «Классика» </t>
    </r>
    <r>
      <rPr>
        <sz val="10"/>
        <color indexed="8"/>
        <rFont val="Calibri"/>
        <family val="2"/>
        <charset val="204"/>
        <scheme val="minor"/>
      </rPr>
      <t xml:space="preserve">
Наполнитель - серый гусиный пух 50 %, гусиное перо 50 %, чехол - с кантом, 
ткань - хлопок 100% (тик), 
упаковка - фирменная сумка</t>
    </r>
  </si>
  <si>
    <r>
      <t xml:space="preserve">Линия </t>
    </r>
    <r>
      <rPr>
        <b/>
        <sz val="16"/>
        <color indexed="8"/>
        <rFont val="Calibri"/>
        <family val="2"/>
        <charset val="204"/>
        <scheme val="minor"/>
      </rPr>
      <t xml:space="preserve">«Неженка» </t>
    </r>
    <r>
      <rPr>
        <sz val="10"/>
        <color indexed="8"/>
        <rFont val="Calibri"/>
        <family val="2"/>
        <charset val="204"/>
        <scheme val="minor"/>
      </rPr>
      <t xml:space="preserve">
Наполнитель - серый гусиный пух 40 %, гусиное перо 60 %, чехол - с кантом,
ткань - хлопок 100% (тик), 
упаковка - фирменный пакет</t>
    </r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</si>
  <si>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 xml:space="preserve">«Аура» </t>
    </r>
    <r>
      <rPr>
        <sz val="10"/>
        <color theme="1"/>
        <rFont val="Calibri"/>
        <family val="2"/>
        <charset val="204"/>
        <scheme val="minor"/>
      </rPr>
      <t xml:space="preserve">
Наполнитель - белый гусиный пух (экстра), чехол - с  кантом, 
ткань - хлопок 100% (сатин),
 упаковка - фирменная сумк</t>
    </r>
  </si>
  <si>
    <t>ПА - 1</t>
  </si>
  <si>
    <t>ПА - 2</t>
  </si>
  <si>
    <t>ОА -1</t>
  </si>
  <si>
    <t>ОА -2</t>
  </si>
  <si>
    <t>ОА -3</t>
  </si>
  <si>
    <t>ОА -4</t>
  </si>
  <si>
    <t xml:space="preserve">ПБР - 1 </t>
  </si>
  <si>
    <t>ПБР - 2</t>
  </si>
  <si>
    <t>П 1 - 3</t>
  </si>
  <si>
    <t>П 1 - 4</t>
  </si>
  <si>
    <t>Подушка высокая с бортиком</t>
  </si>
  <si>
    <r>
      <t xml:space="preserve">Коллекция </t>
    </r>
    <r>
      <rPr>
        <b/>
        <sz val="16"/>
        <color theme="1"/>
        <rFont val="Calibri"/>
        <family val="2"/>
        <charset val="204"/>
        <scheme val="minor"/>
      </rPr>
      <t xml:space="preserve">«Бьянко» </t>
    </r>
    <r>
      <rPr>
        <sz val="10"/>
        <color theme="1"/>
        <rFont val="Calibri"/>
        <family val="2"/>
        <charset val="204"/>
        <scheme val="minor"/>
      </rPr>
      <t xml:space="preserve">
Наполнитель - белый гусиный пух , чехол - с кантом, 
ткань - хлопок 100% (тик),
 упаковка - фирменная сумка</t>
    </r>
  </si>
  <si>
    <t>ППБ 1</t>
  </si>
  <si>
    <t>ППБ 2</t>
  </si>
  <si>
    <t>ППБ 3</t>
  </si>
  <si>
    <t>ППБ 4</t>
  </si>
  <si>
    <t>ОПБ 1</t>
  </si>
  <si>
    <t>ОПБ 2</t>
  </si>
  <si>
    <t>ОПБ 3</t>
  </si>
  <si>
    <t>ОПБ 4</t>
  </si>
  <si>
    <t>ОПБ 5</t>
  </si>
  <si>
    <t>ОПБ 6</t>
  </si>
  <si>
    <t>Подушка c объемными буфами с одной стороны</t>
  </si>
  <si>
    <t>Подушка средней степени поддержки</t>
  </si>
  <si>
    <t>Одеяло  c объемными буфами с одной стороны</t>
  </si>
  <si>
    <r>
      <t>Коллекция</t>
    </r>
    <r>
      <rPr>
        <b/>
        <sz val="16"/>
        <color indexed="8"/>
        <rFont val="Calibri"/>
        <family val="2"/>
        <charset val="204"/>
        <scheme val="minor"/>
      </rPr>
      <t xml:space="preserve"> «Визаж»</t>
    </r>
    <r>
      <rPr>
        <sz val="10"/>
        <color indexed="8"/>
        <rFont val="Calibri"/>
        <family val="2"/>
        <charset val="204"/>
        <scheme val="minor"/>
      </rPr>
      <t xml:space="preserve"> 
Наполнитель - пуховая смесь первой категории, чехол - с кантом, 
ткань - хлопок 100% (тик),
 упаковка - фирменная сумка</t>
    </r>
  </si>
  <si>
    <t>ПВ 2 - 1</t>
  </si>
  <si>
    <t>ПВ 2 - 2</t>
  </si>
  <si>
    <t>ОВ 2 - 1С</t>
  </si>
  <si>
    <t>ОВ 2 - 2С</t>
  </si>
  <si>
    <t>ОВ 2 - 3С</t>
  </si>
  <si>
    <r>
      <t xml:space="preserve">Коллекция </t>
    </r>
    <r>
      <rPr>
        <b/>
        <sz val="16"/>
        <color indexed="8"/>
        <rFont val="Calibri"/>
        <family val="2"/>
        <charset val="204"/>
        <scheme val="minor"/>
      </rPr>
      <t>«Бриз»</t>
    </r>
    <r>
      <rPr>
        <sz val="10"/>
        <color indexed="8"/>
        <rFont val="Calibri"/>
        <family val="2"/>
        <charset val="204"/>
        <scheme val="minor"/>
      </rPr>
      <t xml:space="preserve"> 
Наполнитель - пух первой категории, чехол - с кантом, 
ткань - хлопок 100% (тик),
 упаковка - фирменная сумка</t>
    </r>
  </si>
  <si>
    <t>ОПП 2 - 1С</t>
  </si>
  <si>
    <t>ОПП 2 - 2С</t>
  </si>
  <si>
    <t>ОПП 2 - 3С</t>
  </si>
  <si>
    <t>ПНО 1</t>
  </si>
  <si>
    <t>ПНО 2</t>
  </si>
  <si>
    <t>ОНО 1</t>
  </si>
  <si>
    <t>ОНО 2</t>
  </si>
  <si>
    <t>ОНО 3</t>
  </si>
  <si>
    <r>
      <t xml:space="preserve">Коллекция </t>
    </r>
    <r>
      <rPr>
        <b/>
        <sz val="16"/>
        <color indexed="8"/>
        <rFont val="Calibri"/>
        <family val="2"/>
        <charset val="204"/>
      </rPr>
      <t>«Нонна»</t>
    </r>
    <r>
      <rPr>
        <sz val="10"/>
        <color indexed="8"/>
        <rFont val="Calibri"/>
        <family val="2"/>
        <charset val="204"/>
      </rPr>
      <t xml:space="preserve"> 
Наполнитель подушки : внешняя камера - серый пух, внутренняя камера - полупух, чехол - с кантом; наполнитель одеяла: серый пух; 
ткань - хлопок 100% (сатин),
 упаковка - фирменная сумка</t>
    </r>
  </si>
  <si>
    <t>Одеяло кассетного типа (легкое)</t>
  </si>
  <si>
    <t xml:space="preserve">ПРАЙС-ЛИСТ от 12.01.2024г. </t>
  </si>
  <si>
    <t>Цена без НДС, бел. руб.</t>
  </si>
  <si>
    <t>Цена НДС 20%, 
бел. руб.</t>
  </si>
  <si>
    <t>Ваш заказ, шт</t>
  </si>
  <si>
    <t>А1 8 (029) 359-49-15</t>
  </si>
  <si>
    <t>оптовый отдел Наталия</t>
  </si>
  <si>
    <t>e-mail: ideamarket@mail.ru</t>
  </si>
  <si>
    <t>пн-пт: 9.00-17.30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</si>
</sst>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164" fontId="15" fillId="0" borderId="0"/>
  </cellStyleXfs>
  <cellXfs count="146">
    <xf numFmtId="0" fontId="0" fillId="0" borderId="0" xfId="0"/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1" fillId="0" borderId="0" xfId="2" applyFont="1" applyAlignment="1">
      <alignment horizontal="left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2" fontId="7" fillId="0" borderId="47" xfId="1" applyNumberFormat="1" applyFont="1" applyBorder="1" applyAlignment="1">
      <alignment horizontal="center" vertical="center" wrapText="1"/>
    </xf>
    <xf numFmtId="2" fontId="7" fillId="0" borderId="52" xfId="1" applyNumberFormat="1" applyFont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2" fontId="7" fillId="0" borderId="19" xfId="1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7" fillId="0" borderId="54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2" borderId="60" xfId="1" applyFont="1" applyFill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0" borderId="23" xfId="1" applyNumberFormat="1" applyFont="1" applyBorder="1" applyAlignment="1">
      <alignment horizontal="center" vertical="center" wrapText="1"/>
    </xf>
    <xf numFmtId="3" fontId="7" fillId="0" borderId="25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2" fontId="7" fillId="0" borderId="44" xfId="1" applyNumberFormat="1" applyFont="1" applyBorder="1" applyAlignment="1" applyProtection="1">
      <alignment horizontal="center" vertical="center" wrapText="1"/>
      <protection hidden="1"/>
    </xf>
    <xf numFmtId="2" fontId="20" fillId="0" borderId="9" xfId="1" applyNumberFormat="1" applyFont="1" applyBorder="1" applyAlignment="1" applyProtection="1">
      <alignment horizontal="center" vertical="center" wrapText="1"/>
      <protection hidden="1"/>
    </xf>
    <xf numFmtId="2" fontId="7" fillId="0" borderId="42" xfId="1" applyNumberFormat="1" applyFont="1" applyBorder="1" applyAlignment="1" applyProtection="1">
      <alignment horizontal="center" vertical="center" wrapText="1"/>
      <protection hidden="1"/>
    </xf>
    <xf numFmtId="2" fontId="20" fillId="0" borderId="7" xfId="1" applyNumberFormat="1" applyFont="1" applyBorder="1" applyAlignment="1" applyProtection="1">
      <alignment horizontal="center" vertical="center" wrapText="1"/>
      <protection hidden="1"/>
    </xf>
    <xf numFmtId="2" fontId="7" fillId="0" borderId="43" xfId="1" applyNumberFormat="1" applyFont="1" applyBorder="1" applyAlignment="1" applyProtection="1">
      <alignment horizontal="center" vertical="center" wrapText="1"/>
      <protection hidden="1"/>
    </xf>
    <xf numFmtId="2" fontId="20" fillId="0" borderId="10" xfId="1" applyNumberFormat="1" applyFont="1" applyBorder="1" applyAlignment="1" applyProtection="1">
      <alignment horizontal="center" vertical="center" wrapText="1"/>
      <protection hidden="1"/>
    </xf>
    <xf numFmtId="2" fontId="3" fillId="0" borderId="41" xfId="0" applyNumberFormat="1" applyFont="1" applyBorder="1" applyAlignment="1" applyProtection="1">
      <alignment horizontal="center" vertical="center"/>
      <protection hidden="1"/>
    </xf>
    <xf numFmtId="2" fontId="21" fillId="0" borderId="17" xfId="0" applyNumberFormat="1" applyFont="1" applyBorder="1" applyAlignment="1" applyProtection="1">
      <alignment horizontal="center" vertical="center"/>
      <protection hidden="1"/>
    </xf>
    <xf numFmtId="2" fontId="3" fillId="0" borderId="42" xfId="0" applyNumberFormat="1" applyFont="1" applyBorder="1" applyAlignment="1" applyProtection="1">
      <alignment horizontal="center" vertical="center"/>
      <protection hidden="1"/>
    </xf>
    <xf numFmtId="2" fontId="21" fillId="0" borderId="7" xfId="0" applyNumberFormat="1" applyFont="1" applyBorder="1" applyAlignment="1" applyProtection="1">
      <alignment horizontal="center" vertical="center"/>
      <protection hidden="1"/>
    </xf>
    <xf numFmtId="2" fontId="3" fillId="0" borderId="45" xfId="0" applyNumberFormat="1" applyFont="1" applyBorder="1" applyAlignment="1" applyProtection="1">
      <alignment horizontal="center" vertical="center"/>
      <protection hidden="1"/>
    </xf>
    <xf numFmtId="2" fontId="21" fillId="0" borderId="8" xfId="0" applyNumberFormat="1" applyFont="1" applyBorder="1" applyAlignment="1" applyProtection="1">
      <alignment horizontal="center" vertical="center"/>
      <protection hidden="1"/>
    </xf>
    <xf numFmtId="2" fontId="7" fillId="2" borderId="42" xfId="1" applyNumberFormat="1" applyFont="1" applyFill="1" applyBorder="1" applyAlignment="1" applyProtection="1">
      <alignment horizontal="center" vertical="center" wrapText="1"/>
      <protection hidden="1"/>
    </xf>
    <xf numFmtId="2" fontId="20" fillId="2" borderId="7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41" xfId="1" applyNumberFormat="1" applyFont="1" applyBorder="1" applyAlignment="1" applyProtection="1">
      <alignment horizontal="center" vertical="center" wrapText="1"/>
      <protection hidden="1"/>
    </xf>
    <xf numFmtId="2" fontId="20" fillId="0" borderId="17" xfId="1" applyNumberFormat="1" applyFont="1" applyBorder="1" applyAlignment="1" applyProtection="1">
      <alignment horizontal="center" vertical="center" wrapText="1"/>
      <protection hidden="1"/>
    </xf>
    <xf numFmtId="2" fontId="7" fillId="0" borderId="45" xfId="1" applyNumberFormat="1" applyFont="1" applyBorder="1" applyAlignment="1" applyProtection="1">
      <alignment horizontal="center" vertical="center" wrapText="1"/>
      <protection hidden="1"/>
    </xf>
    <xf numFmtId="2" fontId="20" fillId="0" borderId="8" xfId="1" applyNumberFormat="1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40" xfId="1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57" xfId="1" applyFont="1" applyBorder="1" applyAlignment="1">
      <alignment horizontal="center" vertical="center" wrapText="1"/>
    </xf>
    <xf numFmtId="0" fontId="20" fillId="0" borderId="58" xfId="1" applyFont="1" applyBorder="1" applyAlignment="1">
      <alignment horizontal="center" vertical="center" wrapText="1"/>
    </xf>
    <xf numFmtId="3" fontId="20" fillId="0" borderId="57" xfId="1" applyNumberFormat="1" applyFont="1" applyBorder="1" applyAlignment="1">
      <alignment horizontal="center" vertical="center" wrapText="1"/>
    </xf>
    <xf numFmtId="3" fontId="20" fillId="0" borderId="58" xfId="1" applyNumberFormat="1" applyFont="1" applyBorder="1" applyAlignment="1">
      <alignment horizontal="center" vertical="center" wrapText="1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5D9F1"/>
      <color rgb="FFA9F0F7"/>
      <color rgb="FFBEF977"/>
      <color rgb="FFBDEE82"/>
      <color rgb="FFFF6D6D"/>
      <color rgb="FFFF5D5D"/>
      <color rgb="FFF5F5F5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84910</xdr:rowOff>
    </xdr:from>
    <xdr:ext cx="1197025" cy="894803"/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06" y="84910"/>
          <a:ext cx="1197025" cy="8948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zoomScale="80" zoomScaleNormal="80" workbookViewId="0">
      <pane ySplit="7" topLeftCell="A8" activePane="bottomLeft" state="frozen"/>
      <selection pane="bottomLeft" activeCell="I63" sqref="I63"/>
    </sheetView>
  </sheetViews>
  <sheetFormatPr defaultRowHeight="15.75" x14ac:dyDescent="0.25"/>
  <cols>
    <col min="1" max="1" width="3" customWidth="1"/>
    <col min="2" max="2" width="45.42578125" customWidth="1"/>
    <col min="3" max="3" width="16.42578125" style="13" customWidth="1"/>
    <col min="4" max="4" width="33.28515625" style="57" customWidth="1"/>
    <col min="5" max="7" width="15.5703125" style="12" customWidth="1"/>
    <col min="8" max="8" width="15.5703125" style="100" customWidth="1"/>
    <col min="9" max="9" width="15.5703125" style="93" customWidth="1"/>
    <col min="10" max="10" width="15.5703125" style="12" hidden="1" customWidth="1"/>
  </cols>
  <sheetData>
    <row r="1" spans="2:10" x14ac:dyDescent="0.25">
      <c r="B1" s="33"/>
      <c r="C1" s="34"/>
      <c r="D1" s="98" t="s">
        <v>93</v>
      </c>
    </row>
    <row r="2" spans="2:10" x14ac:dyDescent="0.25">
      <c r="B2" s="33"/>
      <c r="C2" s="34"/>
      <c r="D2" s="99" t="s">
        <v>90</v>
      </c>
    </row>
    <row r="3" spans="2:10" x14ac:dyDescent="0.25">
      <c r="B3" s="33"/>
      <c r="C3" s="35"/>
      <c r="D3" s="98" t="s">
        <v>91</v>
      </c>
    </row>
    <row r="4" spans="2:10" ht="18.75" x14ac:dyDescent="0.3">
      <c r="C4" s="137" t="s">
        <v>86</v>
      </c>
      <c r="D4" s="137"/>
      <c r="E4" s="137"/>
      <c r="F4" s="137"/>
      <c r="G4" s="137"/>
      <c r="H4" s="137"/>
      <c r="I4" s="137"/>
      <c r="J4" s="137"/>
    </row>
    <row r="5" spans="2:10" ht="16.5" thickBot="1" x14ac:dyDescent="0.3">
      <c r="D5" s="98" t="s">
        <v>92</v>
      </c>
      <c r="E5" s="13"/>
      <c r="F5" s="13"/>
      <c r="G5" s="13"/>
      <c r="H5" s="101"/>
      <c r="I5" s="94"/>
      <c r="J5" s="13"/>
    </row>
    <row r="6" spans="2:10" ht="15" customHeight="1" x14ac:dyDescent="0.25">
      <c r="B6" s="120" t="s">
        <v>27</v>
      </c>
      <c r="C6" s="138" t="s">
        <v>26</v>
      </c>
      <c r="D6" s="138" t="s">
        <v>28</v>
      </c>
      <c r="E6" s="138" t="s">
        <v>25</v>
      </c>
      <c r="F6" s="140" t="s">
        <v>37</v>
      </c>
      <c r="G6" s="142" t="s">
        <v>87</v>
      </c>
      <c r="H6" s="142" t="s">
        <v>88</v>
      </c>
      <c r="I6" s="144" t="s">
        <v>89</v>
      </c>
      <c r="J6" s="65"/>
    </row>
    <row r="7" spans="2:10" ht="16.5" thickBot="1" x14ac:dyDescent="0.3">
      <c r="B7" s="121"/>
      <c r="C7" s="139"/>
      <c r="D7" s="139"/>
      <c r="E7" s="139"/>
      <c r="F7" s="141"/>
      <c r="G7" s="143"/>
      <c r="H7" s="143"/>
      <c r="I7" s="145"/>
      <c r="J7" s="66"/>
    </row>
    <row r="8" spans="2:10" x14ac:dyDescent="0.25">
      <c r="B8" s="125" t="s">
        <v>43</v>
      </c>
      <c r="C8" s="10" t="s">
        <v>44</v>
      </c>
      <c r="D8" s="36" t="s">
        <v>35</v>
      </c>
      <c r="E8" s="10" t="s">
        <v>0</v>
      </c>
      <c r="F8" s="41">
        <v>0.6</v>
      </c>
      <c r="G8" s="102">
        <f t="shared" ref="G8:G39" si="0">J8</f>
        <v>176.01847211389199</v>
      </c>
      <c r="H8" s="103">
        <f t="shared" ref="H8:H39" si="1">G8*1.2</f>
        <v>211.22216653667039</v>
      </c>
      <c r="I8" s="44"/>
      <c r="J8" s="67">
        <v>176.01847211389199</v>
      </c>
    </row>
    <row r="9" spans="2:10" x14ac:dyDescent="0.25">
      <c r="B9" s="126"/>
      <c r="C9" s="1" t="s">
        <v>45</v>
      </c>
      <c r="D9" s="16" t="s">
        <v>35</v>
      </c>
      <c r="E9" s="1" t="s">
        <v>1</v>
      </c>
      <c r="F9" s="42">
        <v>0.45</v>
      </c>
      <c r="G9" s="104">
        <f t="shared" si="0"/>
        <v>143.09730792066225</v>
      </c>
      <c r="H9" s="105">
        <f t="shared" si="1"/>
        <v>171.71676950479468</v>
      </c>
      <c r="I9" s="45"/>
      <c r="J9" s="68">
        <v>143.09730792066225</v>
      </c>
    </row>
    <row r="10" spans="2:10" x14ac:dyDescent="0.25">
      <c r="B10" s="126"/>
      <c r="C10" s="1" t="s">
        <v>46</v>
      </c>
      <c r="D10" s="16" t="s">
        <v>85</v>
      </c>
      <c r="E10" s="1" t="s">
        <v>3</v>
      </c>
      <c r="F10" s="42">
        <v>0.32</v>
      </c>
      <c r="G10" s="104">
        <f t="shared" si="0"/>
        <v>272.13782175959471</v>
      </c>
      <c r="H10" s="105">
        <f t="shared" si="1"/>
        <v>326.56538611151365</v>
      </c>
      <c r="I10" s="45"/>
      <c r="J10" s="68">
        <v>272.13782175959471</v>
      </c>
    </row>
    <row r="11" spans="2:10" x14ac:dyDescent="0.25">
      <c r="B11" s="126"/>
      <c r="C11" s="1" t="s">
        <v>47</v>
      </c>
      <c r="D11" s="16" t="s">
        <v>85</v>
      </c>
      <c r="E11" s="1" t="s">
        <v>4</v>
      </c>
      <c r="F11" s="42">
        <v>0.45</v>
      </c>
      <c r="G11" s="104">
        <f t="shared" si="0"/>
        <v>325.51340542889011</v>
      </c>
      <c r="H11" s="105">
        <f t="shared" si="1"/>
        <v>390.6160865146681</v>
      </c>
      <c r="I11" s="45"/>
      <c r="J11" s="68">
        <v>325.51340542889011</v>
      </c>
    </row>
    <row r="12" spans="2:10" x14ac:dyDescent="0.25">
      <c r="B12" s="126"/>
      <c r="C12" s="1" t="s">
        <v>48</v>
      </c>
      <c r="D12" s="16" t="s">
        <v>85</v>
      </c>
      <c r="E12" s="1" t="s">
        <v>5</v>
      </c>
      <c r="F12" s="42">
        <v>0.53</v>
      </c>
      <c r="G12" s="104">
        <f t="shared" si="0"/>
        <v>412.85526961500983</v>
      </c>
      <c r="H12" s="105">
        <f t="shared" si="1"/>
        <v>495.42632353801179</v>
      </c>
      <c r="I12" s="45"/>
      <c r="J12" s="68">
        <v>412.85526961500983</v>
      </c>
    </row>
    <row r="13" spans="2:10" ht="16.5" thickBot="1" x14ac:dyDescent="0.3">
      <c r="B13" s="127"/>
      <c r="C13" s="11" t="s">
        <v>49</v>
      </c>
      <c r="D13" s="37" t="s">
        <v>85</v>
      </c>
      <c r="E13" s="11" t="s">
        <v>6</v>
      </c>
      <c r="F13" s="43">
        <v>0.66</v>
      </c>
      <c r="G13" s="106">
        <f t="shared" si="0"/>
        <v>427.41224697936315</v>
      </c>
      <c r="H13" s="107">
        <f t="shared" si="1"/>
        <v>512.89469637523575</v>
      </c>
      <c r="I13" s="46"/>
      <c r="J13" s="69">
        <v>427.41224697936315</v>
      </c>
    </row>
    <row r="14" spans="2:10" ht="15.6" customHeight="1" x14ac:dyDescent="0.25">
      <c r="B14" s="123" t="s">
        <v>38</v>
      </c>
      <c r="C14" s="28" t="s">
        <v>7</v>
      </c>
      <c r="D14" s="29" t="s">
        <v>35</v>
      </c>
      <c r="E14" s="6" t="s">
        <v>0</v>
      </c>
      <c r="F14" s="79">
        <v>0.7</v>
      </c>
      <c r="G14" s="102">
        <f t="shared" si="0"/>
        <v>152.68354730259887</v>
      </c>
      <c r="H14" s="103">
        <f t="shared" si="1"/>
        <v>183.22025676311864</v>
      </c>
      <c r="I14" s="44"/>
      <c r="J14" s="70">
        <v>152.68354730259887</v>
      </c>
    </row>
    <row r="15" spans="2:10" x14ac:dyDescent="0.25">
      <c r="B15" s="123"/>
      <c r="C15" s="19" t="s">
        <v>8</v>
      </c>
      <c r="D15" s="20" t="s">
        <v>35</v>
      </c>
      <c r="E15" s="3" t="s">
        <v>1</v>
      </c>
      <c r="F15" s="80">
        <v>0.55000000000000004</v>
      </c>
      <c r="G15" s="104">
        <f t="shared" si="0"/>
        <v>120.07771993114336</v>
      </c>
      <c r="H15" s="105">
        <f t="shared" si="1"/>
        <v>144.09326391737204</v>
      </c>
      <c r="I15" s="45"/>
      <c r="J15" s="70">
        <v>120.07771993114336</v>
      </c>
    </row>
    <row r="16" spans="2:10" x14ac:dyDescent="0.25">
      <c r="B16" s="123"/>
      <c r="C16" s="19" t="s">
        <v>9</v>
      </c>
      <c r="D16" s="20" t="s">
        <v>2</v>
      </c>
      <c r="E16" s="3" t="s">
        <v>3</v>
      </c>
      <c r="F16" s="80">
        <v>0.45</v>
      </c>
      <c r="G16" s="104">
        <f t="shared" si="0"/>
        <v>260.31376351728477</v>
      </c>
      <c r="H16" s="105">
        <f t="shared" si="1"/>
        <v>312.37651622074173</v>
      </c>
      <c r="I16" s="45"/>
      <c r="J16" s="70">
        <v>260.31376351728477</v>
      </c>
    </row>
    <row r="17" spans="2:10" x14ac:dyDescent="0.25">
      <c r="B17" s="123"/>
      <c r="C17" s="19" t="s">
        <v>10</v>
      </c>
      <c r="D17" s="20" t="s">
        <v>2</v>
      </c>
      <c r="E17" s="3" t="s">
        <v>4</v>
      </c>
      <c r="F17" s="80">
        <v>0.6</v>
      </c>
      <c r="G17" s="104">
        <f t="shared" si="0"/>
        <v>308.94856911772951</v>
      </c>
      <c r="H17" s="105">
        <f t="shared" si="1"/>
        <v>370.73828294127537</v>
      </c>
      <c r="I17" s="45"/>
      <c r="J17" s="70">
        <v>308.94856911772951</v>
      </c>
    </row>
    <row r="18" spans="2:10" x14ac:dyDescent="0.25">
      <c r="B18" s="123"/>
      <c r="C18" s="19" t="s">
        <v>11</v>
      </c>
      <c r="D18" s="20" t="s">
        <v>2</v>
      </c>
      <c r="E18" s="3" t="s">
        <v>5</v>
      </c>
      <c r="F18" s="80">
        <v>0.75</v>
      </c>
      <c r="G18" s="104">
        <f t="shared" si="0"/>
        <v>395.45382540934622</v>
      </c>
      <c r="H18" s="105">
        <f t="shared" si="1"/>
        <v>474.54459049121544</v>
      </c>
      <c r="I18" s="45"/>
      <c r="J18" s="70">
        <v>395.45382540934622</v>
      </c>
    </row>
    <row r="19" spans="2:10" ht="16.5" thickBot="1" x14ac:dyDescent="0.3">
      <c r="B19" s="124"/>
      <c r="C19" s="23" t="s">
        <v>12</v>
      </c>
      <c r="D19" s="24" t="s">
        <v>2</v>
      </c>
      <c r="E19" s="5" t="s">
        <v>6</v>
      </c>
      <c r="F19" s="81">
        <v>1</v>
      </c>
      <c r="G19" s="106">
        <f t="shared" si="0"/>
        <v>410.12235049296652</v>
      </c>
      <c r="H19" s="107">
        <f t="shared" si="1"/>
        <v>492.14682059155979</v>
      </c>
      <c r="I19" s="46"/>
      <c r="J19" s="70">
        <v>410.12235049296652</v>
      </c>
    </row>
    <row r="20" spans="2:10" ht="15.6" customHeight="1" x14ac:dyDescent="0.25">
      <c r="B20" s="133" t="s">
        <v>39</v>
      </c>
      <c r="C20" s="25" t="s">
        <v>29</v>
      </c>
      <c r="D20" s="26" t="s">
        <v>36</v>
      </c>
      <c r="E20" s="14" t="s">
        <v>0</v>
      </c>
      <c r="F20" s="82">
        <v>1.1000000000000001</v>
      </c>
      <c r="G20" s="102">
        <f t="shared" si="0"/>
        <v>109.86080690565827</v>
      </c>
      <c r="H20" s="103">
        <f t="shared" si="1"/>
        <v>131.83296828678991</v>
      </c>
      <c r="I20" s="44"/>
      <c r="J20" s="70">
        <v>109.86080690565827</v>
      </c>
    </row>
    <row r="21" spans="2:10" x14ac:dyDescent="0.25">
      <c r="B21" s="134"/>
      <c r="C21" s="1" t="s">
        <v>30</v>
      </c>
      <c r="D21" s="16" t="s">
        <v>36</v>
      </c>
      <c r="E21" s="1" t="s">
        <v>1</v>
      </c>
      <c r="F21" s="42">
        <v>0.8</v>
      </c>
      <c r="G21" s="104">
        <f t="shared" si="0"/>
        <v>83.62478333404222</v>
      </c>
      <c r="H21" s="105">
        <f t="shared" si="1"/>
        <v>100.34974000085066</v>
      </c>
      <c r="I21" s="45"/>
      <c r="J21" s="68">
        <v>83.62478333404222</v>
      </c>
    </row>
    <row r="22" spans="2:10" x14ac:dyDescent="0.25">
      <c r="B22" s="134"/>
      <c r="C22" s="1" t="s">
        <v>31</v>
      </c>
      <c r="D22" s="16" t="s">
        <v>2</v>
      </c>
      <c r="E22" s="1" t="s">
        <v>3</v>
      </c>
      <c r="F22" s="42">
        <v>0.5</v>
      </c>
      <c r="G22" s="104">
        <f t="shared" si="0"/>
        <v>226.51480457936108</v>
      </c>
      <c r="H22" s="105">
        <f t="shared" si="1"/>
        <v>271.81776549523329</v>
      </c>
      <c r="I22" s="45"/>
      <c r="J22" s="68">
        <v>226.51480457936108</v>
      </c>
    </row>
    <row r="23" spans="2:10" x14ac:dyDescent="0.25">
      <c r="B23" s="134"/>
      <c r="C23" s="1" t="s">
        <v>32</v>
      </c>
      <c r="D23" s="16" t="s">
        <v>2</v>
      </c>
      <c r="E23" s="1" t="s">
        <v>4</v>
      </c>
      <c r="F23" s="42">
        <v>0.7</v>
      </c>
      <c r="G23" s="104">
        <f t="shared" si="0"/>
        <v>272.58401263666303</v>
      </c>
      <c r="H23" s="105">
        <f t="shared" si="1"/>
        <v>327.10081516399561</v>
      </c>
      <c r="I23" s="45"/>
      <c r="J23" s="68">
        <v>272.58401263666303</v>
      </c>
    </row>
    <row r="24" spans="2:10" x14ac:dyDescent="0.25">
      <c r="B24" s="134"/>
      <c r="C24" s="1" t="s">
        <v>33</v>
      </c>
      <c r="D24" s="16" t="s">
        <v>2</v>
      </c>
      <c r="E24" s="1" t="s">
        <v>5</v>
      </c>
      <c r="F24" s="42">
        <v>0.85</v>
      </c>
      <c r="G24" s="104">
        <f t="shared" si="0"/>
        <v>331.98317314638052</v>
      </c>
      <c r="H24" s="105">
        <f t="shared" si="1"/>
        <v>398.37980777565662</v>
      </c>
      <c r="I24" s="45"/>
      <c r="J24" s="68">
        <v>331.98317314638052</v>
      </c>
    </row>
    <row r="25" spans="2:10" ht="16.5" thickBot="1" x14ac:dyDescent="0.3">
      <c r="B25" s="135"/>
      <c r="C25" s="11" t="s">
        <v>34</v>
      </c>
      <c r="D25" s="27" t="s">
        <v>2</v>
      </c>
      <c r="E25" s="15" t="s">
        <v>6</v>
      </c>
      <c r="F25" s="83">
        <v>1.05</v>
      </c>
      <c r="G25" s="106">
        <f t="shared" si="0"/>
        <v>358.75462577047858</v>
      </c>
      <c r="H25" s="107">
        <f t="shared" si="1"/>
        <v>430.50555092457427</v>
      </c>
      <c r="I25" s="46"/>
      <c r="J25" s="71">
        <v>358.75462577047858</v>
      </c>
    </row>
    <row r="26" spans="2:10" ht="30" x14ac:dyDescent="0.25">
      <c r="B26" s="125" t="s">
        <v>55</v>
      </c>
      <c r="C26" s="51" t="s">
        <v>56</v>
      </c>
      <c r="D26" s="58" t="s">
        <v>66</v>
      </c>
      <c r="E26" s="51" t="s">
        <v>0</v>
      </c>
      <c r="F26" s="84">
        <v>1.5</v>
      </c>
      <c r="G26" s="108">
        <f t="shared" si="0"/>
        <v>125.37237532912401</v>
      </c>
      <c r="H26" s="109">
        <f t="shared" si="1"/>
        <v>150.4468503949488</v>
      </c>
      <c r="I26" s="38"/>
      <c r="J26" s="72">
        <v>125.37237532912401</v>
      </c>
    </row>
    <row r="27" spans="2:10" ht="30" x14ac:dyDescent="0.25">
      <c r="B27" s="130"/>
      <c r="C27" s="52" t="s">
        <v>57</v>
      </c>
      <c r="D27" s="59" t="s">
        <v>66</v>
      </c>
      <c r="E27" s="52" t="s">
        <v>1</v>
      </c>
      <c r="F27" s="85">
        <v>0.9</v>
      </c>
      <c r="G27" s="110">
        <f t="shared" si="0"/>
        <v>81.525541063373751</v>
      </c>
      <c r="H27" s="111">
        <f t="shared" si="1"/>
        <v>97.830649276048504</v>
      </c>
      <c r="I27" s="39"/>
      <c r="J27" s="73">
        <v>81.525541063373751</v>
      </c>
    </row>
    <row r="28" spans="2:10" ht="30" x14ac:dyDescent="0.25">
      <c r="B28" s="130"/>
      <c r="C28" s="52" t="s">
        <v>58</v>
      </c>
      <c r="D28" s="60" t="s">
        <v>67</v>
      </c>
      <c r="E28" s="52" t="s">
        <v>0</v>
      </c>
      <c r="F28" s="85">
        <v>1</v>
      </c>
      <c r="G28" s="110">
        <f t="shared" si="0"/>
        <v>88.733239846784755</v>
      </c>
      <c r="H28" s="111">
        <f t="shared" si="1"/>
        <v>106.4798878161417</v>
      </c>
      <c r="I28" s="39"/>
      <c r="J28" s="73">
        <v>88.733239846784755</v>
      </c>
    </row>
    <row r="29" spans="2:10" ht="30" x14ac:dyDescent="0.25">
      <c r="B29" s="130"/>
      <c r="C29" s="52" t="s">
        <v>59</v>
      </c>
      <c r="D29" s="60" t="s">
        <v>67</v>
      </c>
      <c r="E29" s="52" t="s">
        <v>1</v>
      </c>
      <c r="F29" s="85">
        <v>0.6</v>
      </c>
      <c r="G29" s="110">
        <f t="shared" si="0"/>
        <v>57.499878452003763</v>
      </c>
      <c r="H29" s="111">
        <f t="shared" si="1"/>
        <v>68.999854142404516</v>
      </c>
      <c r="I29" s="39"/>
      <c r="J29" s="73">
        <v>57.499878452003763</v>
      </c>
    </row>
    <row r="30" spans="2:10" ht="30" x14ac:dyDescent="0.25">
      <c r="B30" s="130"/>
      <c r="C30" s="52" t="s">
        <v>60</v>
      </c>
      <c r="D30" s="60" t="s">
        <v>68</v>
      </c>
      <c r="E30" s="52" t="s">
        <v>3</v>
      </c>
      <c r="F30" s="85">
        <v>1.4</v>
      </c>
      <c r="G30" s="110">
        <f t="shared" si="0"/>
        <v>205.09764248008264</v>
      </c>
      <c r="H30" s="111">
        <f t="shared" si="1"/>
        <v>246.11717097609915</v>
      </c>
      <c r="I30" s="39"/>
      <c r="J30" s="73">
        <v>205.09764248008264</v>
      </c>
    </row>
    <row r="31" spans="2:10" ht="30" x14ac:dyDescent="0.25">
      <c r="B31" s="130"/>
      <c r="C31" s="52" t="s">
        <v>61</v>
      </c>
      <c r="D31" s="60" t="s">
        <v>68</v>
      </c>
      <c r="E31" s="52" t="s">
        <v>4</v>
      </c>
      <c r="F31" s="85">
        <v>1.67</v>
      </c>
      <c r="G31" s="110">
        <f t="shared" si="0"/>
        <v>245.81256001256503</v>
      </c>
      <c r="H31" s="111">
        <f t="shared" si="1"/>
        <v>294.97507201507801</v>
      </c>
      <c r="I31" s="39"/>
      <c r="J31" s="73">
        <v>245.81256001256503</v>
      </c>
    </row>
    <row r="32" spans="2:10" ht="30" x14ac:dyDescent="0.25">
      <c r="B32" s="130"/>
      <c r="C32" s="52" t="s">
        <v>62</v>
      </c>
      <c r="D32" s="60" t="s">
        <v>68</v>
      </c>
      <c r="E32" s="53" t="s">
        <v>5</v>
      </c>
      <c r="F32" s="86">
        <v>2.09</v>
      </c>
      <c r="G32" s="110">
        <f t="shared" si="0"/>
        <v>307.16380560945629</v>
      </c>
      <c r="H32" s="111">
        <f t="shared" si="1"/>
        <v>368.59656673134754</v>
      </c>
      <c r="I32" s="39"/>
      <c r="J32" s="74">
        <v>307.16380560945629</v>
      </c>
    </row>
    <row r="33" spans="2:10" ht="22.5" customHeight="1" x14ac:dyDescent="0.25">
      <c r="B33" s="130"/>
      <c r="C33" s="52" t="s">
        <v>63</v>
      </c>
      <c r="D33" s="60" t="s">
        <v>85</v>
      </c>
      <c r="E33" s="52" t="s">
        <v>3</v>
      </c>
      <c r="F33" s="85">
        <v>1</v>
      </c>
      <c r="G33" s="110">
        <f t="shared" si="0"/>
        <v>164.94046354393564</v>
      </c>
      <c r="H33" s="111">
        <f t="shared" si="1"/>
        <v>197.92855625272276</v>
      </c>
      <c r="I33" s="39"/>
      <c r="J33" s="73">
        <v>164.94046354393564</v>
      </c>
    </row>
    <row r="34" spans="2:10" ht="22.5" customHeight="1" x14ac:dyDescent="0.25">
      <c r="B34" s="130"/>
      <c r="C34" s="52" t="s">
        <v>64</v>
      </c>
      <c r="D34" s="60" t="s">
        <v>85</v>
      </c>
      <c r="E34" s="52" t="s">
        <v>4</v>
      </c>
      <c r="F34" s="85">
        <v>1.1000000000000001</v>
      </c>
      <c r="G34" s="110">
        <f t="shared" si="0"/>
        <v>197.8470407277228</v>
      </c>
      <c r="H34" s="111">
        <f t="shared" si="1"/>
        <v>237.41644887326734</v>
      </c>
      <c r="I34" s="39"/>
      <c r="J34" s="73">
        <v>197.8470407277228</v>
      </c>
    </row>
    <row r="35" spans="2:10" ht="22.5" customHeight="1" thickBot="1" x14ac:dyDescent="0.3">
      <c r="B35" s="131"/>
      <c r="C35" s="52" t="s">
        <v>65</v>
      </c>
      <c r="D35" s="60" t="s">
        <v>85</v>
      </c>
      <c r="E35" s="54" t="s">
        <v>5</v>
      </c>
      <c r="F35" s="87">
        <v>1.4</v>
      </c>
      <c r="G35" s="112">
        <f t="shared" si="0"/>
        <v>247.2069065034035</v>
      </c>
      <c r="H35" s="113">
        <f t="shared" si="1"/>
        <v>296.64828780408419</v>
      </c>
      <c r="I35" s="40"/>
      <c r="J35" s="75">
        <v>247.2069065034035</v>
      </c>
    </row>
    <row r="36" spans="2:10" ht="18.75" customHeight="1" x14ac:dyDescent="0.25">
      <c r="B36" s="136" t="s">
        <v>84</v>
      </c>
      <c r="C36" s="50" t="s">
        <v>79</v>
      </c>
      <c r="D36" s="61" t="s">
        <v>36</v>
      </c>
      <c r="E36" s="9" t="s">
        <v>0</v>
      </c>
      <c r="F36" s="41">
        <v>1.1599999999999999</v>
      </c>
      <c r="G36" s="102">
        <f t="shared" si="0"/>
        <v>82.158870605000004</v>
      </c>
      <c r="H36" s="103">
        <f t="shared" si="1"/>
        <v>98.590644726000008</v>
      </c>
      <c r="I36" s="44"/>
      <c r="J36" s="67">
        <v>82.158870605000004</v>
      </c>
    </row>
    <row r="37" spans="2:10" ht="18.75" customHeight="1" x14ac:dyDescent="0.25">
      <c r="B37" s="133"/>
      <c r="C37" s="56" t="s">
        <v>80</v>
      </c>
      <c r="D37" s="62" t="s">
        <v>36</v>
      </c>
      <c r="E37" s="3" t="s">
        <v>1</v>
      </c>
      <c r="F37" s="88">
        <v>0.8</v>
      </c>
      <c r="G37" s="114">
        <f t="shared" si="0"/>
        <v>61.728885391249989</v>
      </c>
      <c r="H37" s="115">
        <f t="shared" si="1"/>
        <v>74.074662469499984</v>
      </c>
      <c r="I37" s="95"/>
      <c r="J37" s="76">
        <v>61.728885391249989</v>
      </c>
    </row>
    <row r="38" spans="2:10" ht="18.75" customHeight="1" x14ac:dyDescent="0.25">
      <c r="B38" s="133"/>
      <c r="C38" s="32" t="s">
        <v>81</v>
      </c>
      <c r="D38" s="63" t="s">
        <v>18</v>
      </c>
      <c r="E38" s="3" t="s">
        <v>3</v>
      </c>
      <c r="F38" s="80">
        <v>0.85</v>
      </c>
      <c r="G38" s="104">
        <f t="shared" si="0"/>
        <v>209.33822641095006</v>
      </c>
      <c r="H38" s="105">
        <f t="shared" si="1"/>
        <v>251.20587169314007</v>
      </c>
      <c r="I38" s="45"/>
      <c r="J38" s="70">
        <v>209.33822641095006</v>
      </c>
    </row>
    <row r="39" spans="2:10" ht="18.75" customHeight="1" x14ac:dyDescent="0.25">
      <c r="B39" s="133"/>
      <c r="C39" s="32" t="s">
        <v>82</v>
      </c>
      <c r="D39" s="63" t="s">
        <v>18</v>
      </c>
      <c r="E39" s="3" t="s">
        <v>4</v>
      </c>
      <c r="F39" s="80">
        <v>1.05</v>
      </c>
      <c r="G39" s="104">
        <f t="shared" si="0"/>
        <v>250.82082495924999</v>
      </c>
      <c r="H39" s="105">
        <f t="shared" si="1"/>
        <v>300.98498995109998</v>
      </c>
      <c r="I39" s="45"/>
      <c r="J39" s="70">
        <v>250.82082495924999</v>
      </c>
    </row>
    <row r="40" spans="2:10" ht="18.75" customHeight="1" thickBot="1" x14ac:dyDescent="0.3">
      <c r="B40" s="135"/>
      <c r="C40" s="32" t="s">
        <v>83</v>
      </c>
      <c r="D40" s="64" t="s">
        <v>18</v>
      </c>
      <c r="E40" s="4" t="s">
        <v>5</v>
      </c>
      <c r="F40" s="89">
        <v>1.3</v>
      </c>
      <c r="G40" s="106">
        <f t="shared" ref="G40:G62" si="2">J40</f>
        <v>297.86816233720009</v>
      </c>
      <c r="H40" s="107">
        <f t="shared" ref="H40:H62" si="3">G40*1.2</f>
        <v>357.4417948046401</v>
      </c>
      <c r="I40" s="46"/>
      <c r="J40" s="71">
        <v>297.86816233720009</v>
      </c>
    </row>
    <row r="41" spans="2:10" ht="15.6" customHeight="1" x14ac:dyDescent="0.25">
      <c r="B41" s="128" t="s">
        <v>40</v>
      </c>
      <c r="C41" s="17" t="s">
        <v>13</v>
      </c>
      <c r="D41" s="18" t="s">
        <v>36</v>
      </c>
      <c r="E41" s="2" t="s">
        <v>0</v>
      </c>
      <c r="F41" s="90">
        <v>1.3</v>
      </c>
      <c r="G41" s="116">
        <f t="shared" si="2"/>
        <v>64.106935670130511</v>
      </c>
      <c r="H41" s="117">
        <f t="shared" si="3"/>
        <v>76.928322804156608</v>
      </c>
      <c r="I41" s="96"/>
      <c r="J41" s="70">
        <v>64.106935670130511</v>
      </c>
    </row>
    <row r="42" spans="2:10" x14ac:dyDescent="0.25">
      <c r="B42" s="132"/>
      <c r="C42" s="19" t="s">
        <v>14</v>
      </c>
      <c r="D42" s="30" t="s">
        <v>36</v>
      </c>
      <c r="E42" s="7" t="s">
        <v>1</v>
      </c>
      <c r="F42" s="88">
        <v>1</v>
      </c>
      <c r="G42" s="114">
        <f t="shared" si="2"/>
        <v>52.380124157438004</v>
      </c>
      <c r="H42" s="115">
        <f t="shared" si="3"/>
        <v>62.856148988925604</v>
      </c>
      <c r="I42" s="95"/>
      <c r="J42" s="76">
        <v>52.380124157438004</v>
      </c>
    </row>
    <row r="43" spans="2:10" ht="17.25" customHeight="1" x14ac:dyDescent="0.25">
      <c r="B43" s="132"/>
      <c r="C43" s="19" t="s">
        <v>52</v>
      </c>
      <c r="D43" s="30" t="s">
        <v>54</v>
      </c>
      <c r="E43" s="7" t="s">
        <v>0</v>
      </c>
      <c r="F43" s="88">
        <v>1.55</v>
      </c>
      <c r="G43" s="114">
        <f t="shared" si="2"/>
        <v>71.943877998125004</v>
      </c>
      <c r="H43" s="115">
        <f t="shared" si="3"/>
        <v>86.332653597749996</v>
      </c>
      <c r="I43" s="95"/>
      <c r="J43" s="76">
        <v>71.943877998125004</v>
      </c>
    </row>
    <row r="44" spans="2:10" ht="17.25" customHeight="1" x14ac:dyDescent="0.25">
      <c r="B44" s="132"/>
      <c r="C44" s="19" t="s">
        <v>53</v>
      </c>
      <c r="D44" s="30" t="s">
        <v>54</v>
      </c>
      <c r="E44" s="7" t="s">
        <v>1</v>
      </c>
      <c r="F44" s="88">
        <v>1.2</v>
      </c>
      <c r="G44" s="114">
        <f t="shared" si="2"/>
        <v>57.814500224295521</v>
      </c>
      <c r="H44" s="115">
        <f t="shared" si="3"/>
        <v>69.37740026915462</v>
      </c>
      <c r="I44" s="95"/>
      <c r="J44" s="76">
        <v>57.814500224295521</v>
      </c>
    </row>
    <row r="45" spans="2:10" x14ac:dyDescent="0.25">
      <c r="B45" s="132"/>
      <c r="C45" s="19" t="s">
        <v>15</v>
      </c>
      <c r="D45" s="20" t="s">
        <v>18</v>
      </c>
      <c r="E45" s="3" t="s">
        <v>3</v>
      </c>
      <c r="F45" s="80">
        <v>1.1499999999999999</v>
      </c>
      <c r="G45" s="104">
        <f t="shared" si="2"/>
        <v>130.75905528281052</v>
      </c>
      <c r="H45" s="105">
        <f t="shared" si="3"/>
        <v>156.91086633937263</v>
      </c>
      <c r="I45" s="45"/>
      <c r="J45" s="70">
        <v>130.75905528281052</v>
      </c>
    </row>
    <row r="46" spans="2:10" x14ac:dyDescent="0.25">
      <c r="B46" s="132"/>
      <c r="C46" s="19" t="s">
        <v>16</v>
      </c>
      <c r="D46" s="20" t="s">
        <v>18</v>
      </c>
      <c r="E46" s="3" t="s">
        <v>4</v>
      </c>
      <c r="F46" s="80">
        <v>1.35</v>
      </c>
      <c r="G46" s="104">
        <f t="shared" si="2"/>
        <v>154.8214918675653</v>
      </c>
      <c r="H46" s="105">
        <f t="shared" si="3"/>
        <v>185.78579024107836</v>
      </c>
      <c r="I46" s="45"/>
      <c r="J46" s="70">
        <v>154.8214918675653</v>
      </c>
    </row>
    <row r="47" spans="2:10" ht="16.5" thickBot="1" x14ac:dyDescent="0.3">
      <c r="B47" s="129"/>
      <c r="C47" s="21" t="s">
        <v>17</v>
      </c>
      <c r="D47" s="22" t="s">
        <v>18</v>
      </c>
      <c r="E47" s="4" t="s">
        <v>5</v>
      </c>
      <c r="F47" s="89">
        <v>1.6</v>
      </c>
      <c r="G47" s="118">
        <f t="shared" si="2"/>
        <v>194.34125526504329</v>
      </c>
      <c r="H47" s="119">
        <f t="shared" si="3"/>
        <v>233.20950631805192</v>
      </c>
      <c r="I47" s="97"/>
      <c r="J47" s="71">
        <v>194.34125526504329</v>
      </c>
    </row>
    <row r="48" spans="2:10" ht="32.25" customHeight="1" x14ac:dyDescent="0.25">
      <c r="B48" s="128" t="s">
        <v>75</v>
      </c>
      <c r="C48" s="47" t="s">
        <v>50</v>
      </c>
      <c r="D48" s="48" t="s">
        <v>36</v>
      </c>
      <c r="E48" s="9" t="s">
        <v>0</v>
      </c>
      <c r="F48" s="91">
        <v>1.35</v>
      </c>
      <c r="G48" s="102">
        <f t="shared" si="2"/>
        <v>41.594986034235198</v>
      </c>
      <c r="H48" s="103">
        <f t="shared" si="3"/>
        <v>49.913983241082235</v>
      </c>
      <c r="I48" s="44"/>
      <c r="J48" s="67">
        <v>41.594986034235198</v>
      </c>
    </row>
    <row r="49" spans="2:10" ht="32.25" customHeight="1" thickBot="1" x14ac:dyDescent="0.3">
      <c r="B49" s="129"/>
      <c r="C49" s="49" t="s">
        <v>51</v>
      </c>
      <c r="D49" s="27" t="s">
        <v>36</v>
      </c>
      <c r="E49" s="15" t="s">
        <v>1</v>
      </c>
      <c r="F49" s="83">
        <v>1.05</v>
      </c>
      <c r="G49" s="106">
        <f t="shared" si="2"/>
        <v>34.486212676049128</v>
      </c>
      <c r="H49" s="107">
        <f t="shared" si="3"/>
        <v>41.383455211258955</v>
      </c>
      <c r="I49" s="46"/>
      <c r="J49" s="71">
        <v>34.486212676049128</v>
      </c>
    </row>
    <row r="50" spans="2:10" ht="15.6" customHeight="1" x14ac:dyDescent="0.25">
      <c r="B50" s="132" t="s">
        <v>69</v>
      </c>
      <c r="C50" s="31" t="s">
        <v>70</v>
      </c>
      <c r="D50" s="29" t="s">
        <v>36</v>
      </c>
      <c r="E50" s="8" t="s">
        <v>0</v>
      </c>
      <c r="F50" s="92">
        <v>1.4</v>
      </c>
      <c r="G50" s="116">
        <f t="shared" si="2"/>
        <v>45.952006384449852</v>
      </c>
      <c r="H50" s="117">
        <f t="shared" si="3"/>
        <v>55.142407661339824</v>
      </c>
      <c r="I50" s="96"/>
      <c r="J50" s="77">
        <v>45.952006384449852</v>
      </c>
    </row>
    <row r="51" spans="2:10" x14ac:dyDescent="0.25">
      <c r="B51" s="132"/>
      <c r="C51" s="32" t="s">
        <v>71</v>
      </c>
      <c r="D51" s="30" t="s">
        <v>36</v>
      </c>
      <c r="E51" s="7" t="s">
        <v>1</v>
      </c>
      <c r="F51" s="88">
        <v>1.1499999999999999</v>
      </c>
      <c r="G51" s="114">
        <f t="shared" si="2"/>
        <v>39.189629388680196</v>
      </c>
      <c r="H51" s="115">
        <f t="shared" si="3"/>
        <v>47.027555266416236</v>
      </c>
      <c r="I51" s="95"/>
      <c r="J51" s="76">
        <v>39.189629388680196</v>
      </c>
    </row>
    <row r="52" spans="2:10" x14ac:dyDescent="0.25">
      <c r="B52" s="132"/>
      <c r="C52" s="32" t="s">
        <v>72</v>
      </c>
      <c r="D52" s="20" t="s">
        <v>18</v>
      </c>
      <c r="E52" s="3" t="s">
        <v>3</v>
      </c>
      <c r="F52" s="80">
        <v>0.9</v>
      </c>
      <c r="G52" s="104">
        <f t="shared" si="2"/>
        <v>103.87583228507046</v>
      </c>
      <c r="H52" s="105">
        <f t="shared" si="3"/>
        <v>124.65099874208454</v>
      </c>
      <c r="I52" s="45"/>
      <c r="J52" s="70">
        <v>103.87583228507046</v>
      </c>
    </row>
    <row r="53" spans="2:10" x14ac:dyDescent="0.25">
      <c r="B53" s="132"/>
      <c r="C53" s="32" t="s">
        <v>73</v>
      </c>
      <c r="D53" s="20" t="s">
        <v>18</v>
      </c>
      <c r="E53" s="3" t="s">
        <v>4</v>
      </c>
      <c r="F53" s="80">
        <v>1.1000000000000001</v>
      </c>
      <c r="G53" s="104">
        <f t="shared" si="2"/>
        <v>121.35814072292141</v>
      </c>
      <c r="H53" s="105">
        <f t="shared" si="3"/>
        <v>145.62976886750567</v>
      </c>
      <c r="I53" s="45"/>
      <c r="J53" s="70">
        <v>121.35814072292141</v>
      </c>
    </row>
    <row r="54" spans="2:10" ht="16.5" thickBot="1" x14ac:dyDescent="0.3">
      <c r="B54" s="132"/>
      <c r="C54" s="55" t="s">
        <v>74</v>
      </c>
      <c r="D54" s="24" t="s">
        <v>18</v>
      </c>
      <c r="E54" s="5" t="s">
        <v>5</v>
      </c>
      <c r="F54" s="81">
        <v>1.5</v>
      </c>
      <c r="G54" s="118">
        <f t="shared" si="2"/>
        <v>145.36817806245909</v>
      </c>
      <c r="H54" s="119">
        <f t="shared" si="3"/>
        <v>174.44181367495091</v>
      </c>
      <c r="I54" s="97"/>
      <c r="J54" s="70">
        <v>145.36817806245909</v>
      </c>
    </row>
    <row r="55" spans="2:10" ht="15.6" customHeight="1" x14ac:dyDescent="0.25">
      <c r="B55" s="128" t="s">
        <v>41</v>
      </c>
      <c r="C55" s="17" t="s">
        <v>19</v>
      </c>
      <c r="D55" s="18" t="s">
        <v>36</v>
      </c>
      <c r="E55" s="9" t="s">
        <v>0</v>
      </c>
      <c r="F55" s="41">
        <v>1.6</v>
      </c>
      <c r="G55" s="102">
        <f t="shared" si="2"/>
        <v>34.194985718974849</v>
      </c>
      <c r="H55" s="103">
        <f t="shared" si="3"/>
        <v>41.033982862769818</v>
      </c>
      <c r="I55" s="44"/>
      <c r="J55" s="67">
        <v>34.194985718974849</v>
      </c>
    </row>
    <row r="56" spans="2:10" x14ac:dyDescent="0.25">
      <c r="B56" s="132"/>
      <c r="C56" s="19" t="s">
        <v>20</v>
      </c>
      <c r="D56" s="30" t="s">
        <v>36</v>
      </c>
      <c r="E56" s="7" t="s">
        <v>1</v>
      </c>
      <c r="F56" s="88">
        <v>1.2</v>
      </c>
      <c r="G56" s="114">
        <f t="shared" si="2"/>
        <v>28.849275787945029</v>
      </c>
      <c r="H56" s="115">
        <f t="shared" si="3"/>
        <v>34.619130945534032</v>
      </c>
      <c r="I56" s="95"/>
      <c r="J56" s="76">
        <v>28.849275787945029</v>
      </c>
    </row>
    <row r="57" spans="2:10" x14ac:dyDescent="0.25">
      <c r="B57" s="132"/>
      <c r="C57" s="19" t="s">
        <v>76</v>
      </c>
      <c r="D57" s="20" t="s">
        <v>18</v>
      </c>
      <c r="E57" s="3" t="s">
        <v>3</v>
      </c>
      <c r="F57" s="80">
        <v>1.2</v>
      </c>
      <c r="G57" s="104">
        <f t="shared" si="2"/>
        <v>91.08366469769939</v>
      </c>
      <c r="H57" s="105">
        <f t="shared" si="3"/>
        <v>109.30039763723927</v>
      </c>
      <c r="I57" s="45"/>
      <c r="J57" s="70">
        <v>91.08366469769939</v>
      </c>
    </row>
    <row r="58" spans="2:10" x14ac:dyDescent="0.25">
      <c r="B58" s="132"/>
      <c r="C58" s="19" t="s">
        <v>77</v>
      </c>
      <c r="D58" s="20" t="s">
        <v>18</v>
      </c>
      <c r="E58" s="3" t="s">
        <v>4</v>
      </c>
      <c r="F58" s="80">
        <v>1.3</v>
      </c>
      <c r="G58" s="104">
        <f t="shared" si="2"/>
        <v>106.29337753734157</v>
      </c>
      <c r="H58" s="105">
        <f t="shared" si="3"/>
        <v>127.55205304480988</v>
      </c>
      <c r="I58" s="45"/>
      <c r="J58" s="70">
        <v>106.29337753734157</v>
      </c>
    </row>
    <row r="59" spans="2:10" ht="16.5" thickBot="1" x14ac:dyDescent="0.3">
      <c r="B59" s="129"/>
      <c r="C59" s="21" t="s">
        <v>78</v>
      </c>
      <c r="D59" s="22" t="s">
        <v>18</v>
      </c>
      <c r="E59" s="4" t="s">
        <v>5</v>
      </c>
      <c r="F59" s="89">
        <v>1.5</v>
      </c>
      <c r="G59" s="106">
        <f t="shared" si="2"/>
        <v>127.32499002852147</v>
      </c>
      <c r="H59" s="107">
        <f t="shared" si="3"/>
        <v>152.78998803422576</v>
      </c>
      <c r="I59" s="46"/>
      <c r="J59" s="71">
        <v>127.32499002852147</v>
      </c>
    </row>
    <row r="60" spans="2:10" ht="26.25" customHeight="1" x14ac:dyDescent="0.25">
      <c r="B60" s="122" t="s">
        <v>42</v>
      </c>
      <c r="C60" s="17" t="s">
        <v>22</v>
      </c>
      <c r="D60" s="18" t="s">
        <v>36</v>
      </c>
      <c r="E60" s="2" t="s">
        <v>0</v>
      </c>
      <c r="F60" s="90">
        <v>1.8</v>
      </c>
      <c r="G60" s="116">
        <f t="shared" si="2"/>
        <v>26.872199291756001</v>
      </c>
      <c r="H60" s="117">
        <f t="shared" si="3"/>
        <v>32.2466391501072</v>
      </c>
      <c r="I60" s="96"/>
      <c r="J60" s="78">
        <v>26.872199291756001</v>
      </c>
    </row>
    <row r="61" spans="2:10" ht="24.75" customHeight="1" x14ac:dyDescent="0.25">
      <c r="B61" s="123"/>
      <c r="C61" s="19" t="s">
        <v>23</v>
      </c>
      <c r="D61" s="20" t="s">
        <v>36</v>
      </c>
      <c r="E61" s="3" t="s">
        <v>1</v>
      </c>
      <c r="F61" s="80">
        <v>1.3</v>
      </c>
      <c r="G61" s="104">
        <f t="shared" si="2"/>
        <v>21.912180750739999</v>
      </c>
      <c r="H61" s="105">
        <f t="shared" si="3"/>
        <v>26.294616900887998</v>
      </c>
      <c r="I61" s="45"/>
      <c r="J61" s="70">
        <v>21.912180750739999</v>
      </c>
    </row>
    <row r="62" spans="2:10" ht="27.75" customHeight="1" thickBot="1" x14ac:dyDescent="0.3">
      <c r="B62" s="124"/>
      <c r="C62" s="21" t="s">
        <v>24</v>
      </c>
      <c r="D62" s="22" t="s">
        <v>36</v>
      </c>
      <c r="E62" s="4" t="s">
        <v>21</v>
      </c>
      <c r="F62" s="89">
        <v>1.3</v>
      </c>
      <c r="G62" s="106">
        <f t="shared" si="2"/>
        <v>22.819501215560003</v>
      </c>
      <c r="H62" s="107">
        <f t="shared" si="3"/>
        <v>27.383401458672001</v>
      </c>
      <c r="I62" s="46"/>
      <c r="J62" s="71">
        <v>22.819501215560003</v>
      </c>
    </row>
  </sheetData>
  <sheetProtection algorithmName="SHA-512" hashValue="0zKfeyyWGZwiFf/ogl+HVR16wbJs/SyC2A2yp81Ix21hMuWZMEQo+S755G/tt76FNAoT1LJSD6qO6FTXKV3akg==" saltValue="9o1VpZBOInntoXa/88FMiQ==" spinCount="100000" sheet="1" objects="1" scenarios="1"/>
  <protectedRanges>
    <protectedRange sqref="I1:I1048576" name="Диапазон1"/>
  </protectedRanges>
  <mergeCells count="19">
    <mergeCell ref="C4:J4"/>
    <mergeCell ref="C6:C7"/>
    <mergeCell ref="D6:D7"/>
    <mergeCell ref="E6:E7"/>
    <mergeCell ref="F6:F7"/>
    <mergeCell ref="G6:G7"/>
    <mergeCell ref="H6:H7"/>
    <mergeCell ref="I6:I7"/>
    <mergeCell ref="B6:B7"/>
    <mergeCell ref="B60:B62"/>
    <mergeCell ref="B8:B13"/>
    <mergeCell ref="B48:B49"/>
    <mergeCell ref="B26:B35"/>
    <mergeCell ref="B55:B59"/>
    <mergeCell ref="B14:B19"/>
    <mergeCell ref="B20:B25"/>
    <mergeCell ref="B50:B54"/>
    <mergeCell ref="B41:B47"/>
    <mergeCell ref="B36:B40"/>
  </mergeCells>
  <phoneticPr fontId="18" type="noConversion"/>
  <pageMargins left="0.25" right="0.25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Belashoff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2017-11-02T13:18:53Z</cp:lastPrinted>
  <dcterms:created xsi:type="dcterms:W3CDTF">2013-07-01T16:32:20Z</dcterms:created>
  <dcterms:modified xsi:type="dcterms:W3CDTF">2024-01-16T11:29:25Z</dcterms:modified>
</cp:coreProperties>
</file>